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aisuke/Library/Mobile Documents/com~apple~CloudDocs/2. Books/LCT-2/1. Support/"/>
    </mc:Choice>
  </mc:AlternateContent>
  <xr:revisionPtr revIDLastSave="0" documentId="13_ncr:1_{C8F5A0B5-9B62-AF47-A664-F85346DDBD43}" xr6:coauthVersionLast="47" xr6:coauthVersionMax="47" xr10:uidLastSave="{00000000-0000-0000-0000-000000000000}"/>
  <bookViews>
    <workbookView xWindow="0" yWindow="500" windowWidth="67200" windowHeight="37300" xr2:uid="{5921B734-77F9-0644-A7CE-41C53051FF8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J18" i="1"/>
  <c r="I18" i="1"/>
  <c r="K18" i="1" s="1"/>
  <c r="G18" i="1"/>
  <c r="F18" i="1"/>
  <c r="D18" i="1"/>
  <c r="C18" i="1"/>
  <c r="K17" i="1"/>
  <c r="H17" i="1"/>
  <c r="E17" i="1"/>
  <c r="K16" i="1"/>
  <c r="H16" i="1"/>
  <c r="E16" i="1"/>
  <c r="K15" i="1"/>
  <c r="H15" i="1"/>
  <c r="E15" i="1"/>
  <c r="K14" i="1"/>
  <c r="H14" i="1"/>
  <c r="E14" i="1"/>
  <c r="K13" i="1"/>
  <c r="H13" i="1"/>
  <c r="E13" i="1"/>
  <c r="K12" i="1"/>
  <c r="H12" i="1"/>
  <c r="E12" i="1"/>
  <c r="K11" i="1"/>
  <c r="H11" i="1"/>
  <c r="E11" i="1"/>
  <c r="K10" i="1"/>
  <c r="H10" i="1"/>
  <c r="E10" i="1"/>
  <c r="K9" i="1"/>
  <c r="H9" i="1"/>
  <c r="E9" i="1"/>
  <c r="K8" i="1"/>
  <c r="H8" i="1"/>
  <c r="E8" i="1"/>
  <c r="E7" i="1"/>
  <c r="L50" i="1"/>
  <c r="L98" i="1"/>
  <c r="L82" i="1"/>
  <c r="L66" i="1"/>
  <c r="L34" i="1"/>
  <c r="J98" i="1"/>
  <c r="I98" i="1"/>
  <c r="G98" i="1"/>
  <c r="F98" i="1"/>
  <c r="J82" i="1"/>
  <c r="I82" i="1"/>
  <c r="G82" i="1"/>
  <c r="F82" i="1"/>
  <c r="J66" i="1"/>
  <c r="I66" i="1"/>
  <c r="G66" i="1"/>
  <c r="F66" i="1"/>
  <c r="J50" i="1"/>
  <c r="I50" i="1"/>
  <c r="G50" i="1"/>
  <c r="F50" i="1"/>
  <c r="J34" i="1"/>
  <c r="I34" i="1"/>
  <c r="G34" i="1"/>
  <c r="F34" i="1"/>
  <c r="D98" i="1"/>
  <c r="C98" i="1"/>
  <c r="K97" i="1"/>
  <c r="H97" i="1"/>
  <c r="E97" i="1"/>
  <c r="K96" i="1"/>
  <c r="H96" i="1"/>
  <c r="E96" i="1"/>
  <c r="K95" i="1"/>
  <c r="H95" i="1"/>
  <c r="E95" i="1"/>
  <c r="K94" i="1"/>
  <c r="H94" i="1"/>
  <c r="E94" i="1"/>
  <c r="K93" i="1"/>
  <c r="H93" i="1"/>
  <c r="E93" i="1"/>
  <c r="K92" i="1"/>
  <c r="H92" i="1"/>
  <c r="E92" i="1"/>
  <c r="K91" i="1"/>
  <c r="H91" i="1"/>
  <c r="E91" i="1"/>
  <c r="K90" i="1"/>
  <c r="H90" i="1"/>
  <c r="E90" i="1"/>
  <c r="K89" i="1"/>
  <c r="H89" i="1"/>
  <c r="E89" i="1"/>
  <c r="K88" i="1"/>
  <c r="H88" i="1"/>
  <c r="E88" i="1"/>
  <c r="E87" i="1"/>
  <c r="D82" i="1"/>
  <c r="C82" i="1"/>
  <c r="K81" i="1"/>
  <c r="H81" i="1"/>
  <c r="E81" i="1"/>
  <c r="K80" i="1"/>
  <c r="H80" i="1"/>
  <c r="E80" i="1"/>
  <c r="K79" i="1"/>
  <c r="H79" i="1"/>
  <c r="E79" i="1"/>
  <c r="K78" i="1"/>
  <c r="H78" i="1"/>
  <c r="E78" i="1"/>
  <c r="K77" i="1"/>
  <c r="H77" i="1"/>
  <c r="E77" i="1"/>
  <c r="K76" i="1"/>
  <c r="H76" i="1"/>
  <c r="E76" i="1"/>
  <c r="K75" i="1"/>
  <c r="H75" i="1"/>
  <c r="E75" i="1"/>
  <c r="K74" i="1"/>
  <c r="H74" i="1"/>
  <c r="E74" i="1"/>
  <c r="K73" i="1"/>
  <c r="H73" i="1"/>
  <c r="E73" i="1"/>
  <c r="K72" i="1"/>
  <c r="H72" i="1"/>
  <c r="E72" i="1"/>
  <c r="E71" i="1"/>
  <c r="D34" i="1"/>
  <c r="C34" i="1"/>
  <c r="K33" i="1"/>
  <c r="H33" i="1"/>
  <c r="E33" i="1"/>
  <c r="K32" i="1"/>
  <c r="H32" i="1"/>
  <c r="E32" i="1"/>
  <c r="K31" i="1"/>
  <c r="H31" i="1"/>
  <c r="E31" i="1"/>
  <c r="K30" i="1"/>
  <c r="H30" i="1"/>
  <c r="E30" i="1"/>
  <c r="K29" i="1"/>
  <c r="H29" i="1"/>
  <c r="E29" i="1"/>
  <c r="K28" i="1"/>
  <c r="H28" i="1"/>
  <c r="E28" i="1"/>
  <c r="K27" i="1"/>
  <c r="H27" i="1"/>
  <c r="E27" i="1"/>
  <c r="K26" i="1"/>
  <c r="H26" i="1"/>
  <c r="E26" i="1"/>
  <c r="K25" i="1"/>
  <c r="H25" i="1"/>
  <c r="E25" i="1"/>
  <c r="K24" i="1"/>
  <c r="H24" i="1"/>
  <c r="E24" i="1"/>
  <c r="E23" i="1"/>
  <c r="D50" i="1"/>
  <c r="C50" i="1"/>
  <c r="K49" i="1"/>
  <c r="H49" i="1"/>
  <c r="E49" i="1"/>
  <c r="K48" i="1"/>
  <c r="H48" i="1"/>
  <c r="E48" i="1"/>
  <c r="K47" i="1"/>
  <c r="H47" i="1"/>
  <c r="E47" i="1"/>
  <c r="K46" i="1"/>
  <c r="H46" i="1"/>
  <c r="E46" i="1"/>
  <c r="K45" i="1"/>
  <c r="H45" i="1"/>
  <c r="E45" i="1"/>
  <c r="K44" i="1"/>
  <c r="H44" i="1"/>
  <c r="E44" i="1"/>
  <c r="K43" i="1"/>
  <c r="H43" i="1"/>
  <c r="E43" i="1"/>
  <c r="K42" i="1"/>
  <c r="H42" i="1"/>
  <c r="E42" i="1"/>
  <c r="K41" i="1"/>
  <c r="H41" i="1"/>
  <c r="E41" i="1"/>
  <c r="K40" i="1"/>
  <c r="H40" i="1"/>
  <c r="E40" i="1"/>
  <c r="E39" i="1"/>
  <c r="D66" i="1"/>
  <c r="C66" i="1"/>
  <c r="E66" i="1" s="1"/>
  <c r="R6" i="1" s="1"/>
  <c r="K56" i="1"/>
  <c r="K57" i="1"/>
  <c r="K58" i="1"/>
  <c r="K59" i="1"/>
  <c r="K60" i="1"/>
  <c r="K61" i="1"/>
  <c r="K62" i="1"/>
  <c r="K63" i="1"/>
  <c r="K64" i="1"/>
  <c r="K65" i="1"/>
  <c r="H56" i="1"/>
  <c r="H57" i="1"/>
  <c r="H58" i="1"/>
  <c r="H59" i="1"/>
  <c r="H60" i="1"/>
  <c r="H61" i="1"/>
  <c r="H62" i="1"/>
  <c r="H63" i="1"/>
  <c r="H64" i="1"/>
  <c r="H65" i="1"/>
  <c r="E56" i="1"/>
  <c r="E57" i="1"/>
  <c r="E58" i="1"/>
  <c r="E59" i="1"/>
  <c r="E60" i="1"/>
  <c r="E61" i="1"/>
  <c r="E62" i="1"/>
  <c r="E63" i="1"/>
  <c r="E64" i="1"/>
  <c r="E65" i="1"/>
  <c r="E55" i="1"/>
  <c r="H18" i="1" l="1"/>
  <c r="O7" i="1" s="1"/>
  <c r="E18" i="1"/>
  <c r="O6" i="1" s="1"/>
  <c r="K98" i="1"/>
  <c r="T8" i="1" s="1"/>
  <c r="K82" i="1"/>
  <c r="S8" i="1" s="1"/>
  <c r="H82" i="1"/>
  <c r="S7" i="1" s="1"/>
  <c r="K34" i="1"/>
  <c r="P8" i="1" s="1"/>
  <c r="E98" i="1"/>
  <c r="T6" i="1" s="1"/>
  <c r="E82" i="1"/>
  <c r="S6" i="1" s="1"/>
  <c r="H98" i="1"/>
  <c r="T7" i="1" s="1"/>
  <c r="E34" i="1"/>
  <c r="P6" i="1" s="1"/>
  <c r="H34" i="1"/>
  <c r="P7" i="1" s="1"/>
  <c r="H66" i="1"/>
  <c r="R7" i="1" s="1"/>
  <c r="K50" i="1"/>
  <c r="Q8" i="1" s="1"/>
  <c r="H50" i="1"/>
  <c r="Q7" i="1" s="1"/>
  <c r="E50" i="1"/>
  <c r="Q6" i="1" s="1"/>
  <c r="K66" i="1"/>
  <c r="R8" i="1" s="1"/>
</calcChain>
</file>

<file path=xl/sharedStrings.xml><?xml version="1.0" encoding="utf-8"?>
<sst xmlns="http://schemas.openxmlformats.org/spreadsheetml/2006/main" count="225" uniqueCount="47">
  <si>
    <t>0-11</t>
    <phoneticPr fontId="1"/>
  </si>
  <si>
    <t>12-19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</si>
  <si>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</si>
  <si>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</si>
  <si>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</si>
  <si>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</si>
  <si>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60-64</t>
    <phoneticPr fontId="1"/>
  </si>
  <si>
    <t>65-69</t>
    <phoneticPr fontId="1"/>
  </si>
  <si>
    <t>70-79</t>
    <phoneticPr fontId="1"/>
  </si>
  <si>
    <t>80-89</t>
    <phoneticPr fontId="1"/>
  </si>
  <si>
    <t>&lt;90</t>
    <phoneticPr fontId="1"/>
  </si>
  <si>
    <t>新規陽性者</t>
  </si>
  <si>
    <t>新規陽性者</t>
    <rPh sb="0" eb="2">
      <t xml:space="preserve">シンキ </t>
    </rPh>
    <rPh sb="2" eb="5">
      <t xml:space="preserve">ヨウセイシャ </t>
    </rPh>
    <phoneticPr fontId="1"/>
  </si>
  <si>
    <t>未接種者</t>
    <rPh sb="1" eb="3">
      <t xml:space="preserve">セッシュ </t>
    </rPh>
    <rPh sb="3" eb="4">
      <t xml:space="preserve">シャ </t>
    </rPh>
    <phoneticPr fontId="1"/>
  </si>
  <si>
    <t>未接種</t>
    <rPh sb="0" eb="3">
      <t xml:space="preserve">ミセッシュ </t>
    </rPh>
    <phoneticPr fontId="1"/>
  </si>
  <si>
    <t>2回接種</t>
    <rPh sb="1" eb="2">
      <t xml:space="preserve">カイ </t>
    </rPh>
    <phoneticPr fontId="1"/>
  </si>
  <si>
    <t>3回接種</t>
    <rPh sb="1" eb="2">
      <t xml:space="preserve">カイ </t>
    </rPh>
    <rPh sb="2" eb="4">
      <t xml:space="preserve">セッシュ </t>
    </rPh>
    <phoneticPr fontId="1"/>
  </si>
  <si>
    <t>2回接種</t>
    <rPh sb="1" eb="2">
      <t xml:space="preserve">カイ </t>
    </rPh>
    <rPh sb="2" eb="4">
      <t xml:space="preserve">セッシュツ </t>
    </rPh>
    <phoneticPr fontId="1"/>
  </si>
  <si>
    <t>3回接種</t>
    <rPh sb="1" eb="2">
      <t xml:space="preserve">カイ </t>
    </rPh>
    <rPh sb="2" eb="4">
      <t xml:space="preserve">セッシュツ </t>
    </rPh>
    <phoneticPr fontId="1"/>
  </si>
  <si>
    <t>10万人当たり</t>
    <rPh sb="2" eb="4">
      <t xml:space="preserve">マンニン </t>
    </rPh>
    <rPh sb="4" eb="5">
      <t xml:space="preserve">アタリ </t>
    </rPh>
    <phoneticPr fontId="1"/>
  </si>
  <si>
    <t>12歳以上合計</t>
    <rPh sb="2" eb="3">
      <t xml:space="preserve">サイ </t>
    </rPh>
    <rPh sb="3" eb="5">
      <t xml:space="preserve">イジョウ </t>
    </rPh>
    <rPh sb="5" eb="7">
      <t xml:space="preserve">ゴウケイ </t>
    </rPh>
    <phoneticPr fontId="1"/>
  </si>
  <si>
    <t>4/11-4/17（第83回アドバイザリーボード、データ修正後）</t>
    <rPh sb="13" eb="16">
      <t xml:space="preserve">シュウセイゴ </t>
    </rPh>
    <phoneticPr fontId="1"/>
  </si>
  <si>
    <t>-</t>
    <phoneticPr fontId="1"/>
  </si>
  <si>
    <t>3/28-4/3（第80回アドバイザリーボード、データ修正前）</t>
    <rPh sb="9" eb="10">
      <t xml:space="preserve">ダイ </t>
    </rPh>
    <rPh sb="12" eb="13">
      <t xml:space="preserve">カイ </t>
    </rPh>
    <rPh sb="27" eb="29">
      <t xml:space="preserve">シュウセイ </t>
    </rPh>
    <rPh sb="29" eb="30">
      <t xml:space="preserve">マエ </t>
    </rPh>
    <phoneticPr fontId="1"/>
  </si>
  <si>
    <t>接種歴不明</t>
    <rPh sb="0" eb="3">
      <t xml:space="preserve">セッシュレキ </t>
    </rPh>
    <rPh sb="3" eb="5">
      <t xml:space="preserve">フメイ </t>
    </rPh>
    <phoneticPr fontId="1"/>
  </si>
  <si>
    <t>4/18-4/24（第83回アドバイザリーボード、データ修正後）</t>
    <rPh sb="13" eb="16">
      <t xml:space="preserve">シュウセイゴ </t>
    </rPh>
    <phoneticPr fontId="1"/>
  </si>
  <si>
    <t>4/25-5/1（第83回アドバイザリーボード、データ修正後）</t>
    <rPh sb="12" eb="15">
      <t xml:space="preserve">シュウセイゴ </t>
    </rPh>
    <phoneticPr fontId="1"/>
  </si>
  <si>
    <t>4/4-4/10（第81回アドバイザリーボード、データ修正前）</t>
    <rPh sb="12" eb="15">
      <t xml:space="preserve">シュウセイゴ </t>
    </rPh>
    <rPh sb="29" eb="30">
      <t xml:space="preserve">マエ </t>
    </rPh>
    <phoneticPr fontId="1"/>
  </si>
  <si>
    <t>3/21-3/27（第79回アドバイザリーボード、データ修正前）</t>
    <rPh sb="10" eb="11">
      <t xml:space="preserve">ダイ </t>
    </rPh>
    <rPh sb="13" eb="14">
      <t xml:space="preserve">カイ </t>
    </rPh>
    <rPh sb="28" eb="30">
      <t xml:space="preserve">シュウセイ </t>
    </rPh>
    <rPh sb="30" eb="31">
      <t xml:space="preserve">マエ </t>
    </rPh>
    <phoneticPr fontId="1"/>
  </si>
  <si>
    <t>データなし</t>
    <phoneticPr fontId="1"/>
  </si>
  <si>
    <t>3/21-27</t>
    <phoneticPr fontId="1"/>
  </si>
  <si>
    <t>3/28-4/3</t>
    <phoneticPr fontId="1"/>
  </si>
  <si>
    <t>4/4-10</t>
    <phoneticPr fontId="1"/>
  </si>
  <si>
    <t>4/11-17</t>
    <phoneticPr fontId="1"/>
  </si>
  <si>
    <t>4/18-24</t>
    <phoneticPr fontId="1"/>
  </si>
  <si>
    <t>4/25-5/1</t>
    <phoneticPr fontId="1"/>
  </si>
  <si>
    <t>2回接種</t>
    <rPh sb="1" eb="2">
      <t xml:space="preserve">カイ </t>
    </rPh>
    <rPh sb="2" eb="4">
      <t xml:space="preserve">セッシュ </t>
    </rPh>
    <phoneticPr fontId="1"/>
  </si>
  <si>
    <t>データ修正前</t>
    <rPh sb="3" eb="5">
      <t xml:space="preserve">シュウセイ </t>
    </rPh>
    <rPh sb="5" eb="6">
      <t xml:space="preserve">マエ </t>
    </rPh>
    <phoneticPr fontId="1"/>
  </si>
  <si>
    <t>データ修正後</t>
    <rPh sb="3" eb="6">
      <t xml:space="preserve">シュウセイゴ </t>
    </rPh>
    <phoneticPr fontId="1"/>
  </si>
  <si>
    <t>まとめ</t>
    <phoneticPr fontId="1"/>
  </si>
  <si>
    <t>https://www.mhlw.go.jp/stf/seisakunitsuite/bunya/0000121431_00348.html</t>
  </si>
  <si>
    <t>ソース②：</t>
    <phoneticPr fontId="1"/>
  </si>
  <si>
    <t>ソース①：</t>
    <phoneticPr fontId="1"/>
  </si>
  <si>
    <t>https://www.mhlw.go.jp/stf/seisakunitsuite/bunya/0000121431_00333.html</t>
    <phoneticPr fontId="1"/>
  </si>
  <si>
    <t>※直接入力したセル（塗りつぶしなし）のソースは、厚労省による『新型コロナウイルス感染症対策アドバイザリーボードの資料』（リンクは下記）</t>
    <rPh sb="64" eb="66">
      <t xml:space="preserve">カキ </t>
    </rPh>
    <phoneticPr fontId="1"/>
  </si>
  <si>
    <t>生データ</t>
    <rPh sb="0" eb="1">
      <t xml:space="preserve">ナマ </t>
    </rPh>
    <phoneticPr fontId="1"/>
  </si>
  <si>
    <t>ワクチンデータ虚偽事件のデータ</t>
    <rPh sb="7" eb="11">
      <t xml:space="preserve">キョギジケン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</si>
</sst>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_ "/>
  </numFmts>
  <fonts count="6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000000"/>
      <name val="游ゴシック"/>
      <family val="3"/>
      <charset val="128"/>
      <scheme val="minor"/>
    </font>
    <font>
      <u/>
      <sz val="12"/>
      <color theme="10"/>
      <name val="游ゴシック"/>
      <family val="2"/>
      <charset val="128"/>
      <scheme val="minor"/>
    </font>
    <font>
      <b/>
      <sz val="20"/>
      <color theme="6"/>
      <name val="游ゴシック"/>
      <family val="3"/>
      <charset val="128"/>
      <scheme val="minor"/>
    </font>
    <font>
      <b/>
      <sz val="24"/>
      <color theme="6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0" fillId="2" borderId="1" xfId="0" applyNumberFormat="1" applyFill="1" applyBorder="1">
      <alignment vertical="center"/>
    </xf>
    <xf numFmtId="177" fontId="0" fillId="0" borderId="1" xfId="0" applyNumberFormat="1" applyBorder="1">
      <alignment vertical="center"/>
    </xf>
    <xf numFmtId="176" fontId="0" fillId="3" borderId="1" xfId="0" applyNumberFormat="1" applyFill="1" applyBorder="1">
      <alignment vertical="center"/>
    </xf>
    <xf numFmtId="177" fontId="0" fillId="3" borderId="1" xfId="0" applyNumberFormat="1" applyFill="1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0" fontId="0" fillId="0" borderId="8" xfId="0" applyBorder="1">
      <alignment vertical="center"/>
    </xf>
    <xf numFmtId="49" fontId="0" fillId="4" borderId="1" xfId="0" applyNumberFormat="1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49" fontId="3" fillId="0" borderId="0" xfId="1" applyNumberFormat="1">
      <alignment vertical="center"/>
    </xf>
    <xf numFmtId="0" fontId="3" fillId="0" borderId="0" xfId="1">
      <alignment vertical="center"/>
    </xf>
    <xf numFmtId="49" fontId="0" fillId="0" borderId="0" xfId="0" applyNumberFormat="1" applyFill="1" applyBorder="1">
      <alignment vertical="center"/>
    </xf>
    <xf numFmtId="177" fontId="0" fillId="0" borderId="0" xfId="0" applyNumberFormat="1" applyFill="1" applyBorder="1">
      <alignment vertical="center"/>
    </xf>
    <xf numFmtId="176" fontId="0" fillId="0" borderId="0" xfId="0" applyNumberFormat="1" applyFill="1" applyBorder="1">
      <alignment vertical="center"/>
    </xf>
    <xf numFmtId="0" fontId="0" fillId="0" borderId="0" xfId="0" applyFill="1">
      <alignment vertical="center"/>
    </xf>
    <xf numFmtId="49" fontId="4" fillId="0" borderId="0" xfId="0" applyNumberFormat="1" applyFont="1">
      <alignment vertical="center"/>
    </xf>
    <xf numFmtId="0" fontId="4" fillId="0" borderId="0" xfId="0" applyFont="1">
      <alignment vertical="center"/>
    </xf>
    <xf numFmtId="49" fontId="5" fillId="0" borderId="0" xfId="0" applyNumberFormat="1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mhlw.go.jp/stf/seisakunitsuite/bunya/0000121431_00333.html" TargetMode="External"/><Relationship Id="rId1" Type="http://schemas.openxmlformats.org/officeDocument/2006/relationships/hyperlink" Target="https://www.mhlw.go.jp/stf/seisakunitsuite/bunya/0000121431_00348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F55F4-D13B-9944-AABC-2795AAF3C5ED}">
  <dimension ref="B1:T102"/>
  <sheetViews>
    <sheetView tabSelected="1" workbookViewId="0"/>
  </sheetViews>
  <sheetFormatPr baseColWidth="10" defaultRowHeight="20"/>
  <cols>
    <col min="1" max="1" width="3.42578125" customWidth="1"/>
    <col min="2" max="2" width="12.85546875" style="1" customWidth="1"/>
    <col min="3" max="11" width="12.42578125" customWidth="1"/>
    <col min="12" max="12" width="13.42578125" customWidth="1"/>
    <col min="13" max="13" width="12" customWidth="1"/>
    <col min="15" max="20" width="15.28515625" customWidth="1"/>
  </cols>
  <sheetData>
    <row r="1" spans="2:20" ht="46" customHeight="1">
      <c r="B1" s="38" t="s">
        <v>46</v>
      </c>
    </row>
    <row r="2" spans="2:20" ht="21" customHeight="1"/>
    <row r="3" spans="2:20" ht="40" customHeight="1">
      <c r="B3" s="36" t="s">
        <v>45</v>
      </c>
      <c r="N3" s="37" t="s">
        <v>39</v>
      </c>
    </row>
    <row r="4" spans="2:20">
      <c r="B4" s="2"/>
      <c r="C4" s="14" t="s">
        <v>28</v>
      </c>
      <c r="D4" s="14"/>
      <c r="E4" s="14"/>
      <c r="F4" s="14"/>
      <c r="G4" s="14"/>
      <c r="H4" s="14"/>
      <c r="I4" s="14"/>
      <c r="J4" s="14"/>
      <c r="K4" s="14"/>
      <c r="L4" s="14"/>
      <c r="O4" s="24" t="s">
        <v>37</v>
      </c>
      <c r="P4" s="25"/>
      <c r="Q4" s="26"/>
      <c r="R4" s="27" t="s">
        <v>38</v>
      </c>
      <c r="S4" s="28"/>
      <c r="T4" s="29"/>
    </row>
    <row r="5" spans="2:20">
      <c r="B5" s="2"/>
      <c r="C5" s="14" t="s">
        <v>14</v>
      </c>
      <c r="D5" s="14"/>
      <c r="E5" s="14"/>
      <c r="F5" s="14" t="s">
        <v>15</v>
      </c>
      <c r="G5" s="14"/>
      <c r="H5" s="14"/>
      <c r="I5" s="14" t="s">
        <v>16</v>
      </c>
      <c r="J5" s="14"/>
      <c r="K5" s="14"/>
      <c r="L5" s="4" t="s">
        <v>24</v>
      </c>
      <c r="N5" s="21"/>
      <c r="O5" s="22" t="s">
        <v>30</v>
      </c>
      <c r="P5" s="22" t="s">
        <v>31</v>
      </c>
      <c r="Q5" s="22" t="s">
        <v>32</v>
      </c>
      <c r="R5" s="23" t="s">
        <v>33</v>
      </c>
      <c r="S5" s="23" t="s">
        <v>34</v>
      </c>
      <c r="T5" s="23" t="s">
        <v>35</v>
      </c>
    </row>
    <row r="6" spans="2:20">
      <c r="B6" s="2"/>
      <c r="C6" s="4" t="s">
        <v>12</v>
      </c>
      <c r="D6" s="4" t="s">
        <v>13</v>
      </c>
      <c r="E6" s="4" t="s">
        <v>19</v>
      </c>
      <c r="F6" s="4" t="s">
        <v>12</v>
      </c>
      <c r="G6" s="4" t="s">
        <v>17</v>
      </c>
      <c r="H6" s="4" t="s">
        <v>19</v>
      </c>
      <c r="I6" s="5" t="s">
        <v>11</v>
      </c>
      <c r="J6" s="5" t="s">
        <v>18</v>
      </c>
      <c r="K6" s="4" t="s">
        <v>19</v>
      </c>
      <c r="L6" s="5" t="s">
        <v>11</v>
      </c>
      <c r="N6" s="13" t="s">
        <v>14</v>
      </c>
      <c r="O6" s="12">
        <f>E18</f>
        <v>425.2035303099845</v>
      </c>
      <c r="P6" s="12">
        <f>E34</f>
        <v>494.81821726145995</v>
      </c>
      <c r="Q6" s="12">
        <f>E50</f>
        <v>532.6356697746146</v>
      </c>
      <c r="R6" s="12">
        <f>E66</f>
        <v>230.25834741114852</v>
      </c>
      <c r="S6" s="12">
        <f>E82</f>
        <v>198.83385373120865</v>
      </c>
      <c r="T6" s="12">
        <f>E98</f>
        <v>158.52110801104999</v>
      </c>
    </row>
    <row r="7" spans="2:20">
      <c r="B7" s="6" t="s">
        <v>0</v>
      </c>
      <c r="C7" s="7">
        <v>52290</v>
      </c>
      <c r="D7" s="7">
        <v>11638520</v>
      </c>
      <c r="E7" s="8">
        <f>C7/D7*100000</f>
        <v>449.2839295718012</v>
      </c>
      <c r="F7" s="3" t="s">
        <v>22</v>
      </c>
      <c r="G7" s="3" t="s">
        <v>22</v>
      </c>
      <c r="H7" s="10" t="s">
        <v>22</v>
      </c>
      <c r="I7" s="3" t="s">
        <v>22</v>
      </c>
      <c r="J7" s="3" t="s">
        <v>22</v>
      </c>
      <c r="K7" s="10" t="s">
        <v>22</v>
      </c>
      <c r="L7" s="10" t="s">
        <v>22</v>
      </c>
      <c r="N7" s="13" t="s">
        <v>36</v>
      </c>
      <c r="O7" s="12">
        <f>H18</f>
        <v>98.940136801565401</v>
      </c>
      <c r="P7" s="12">
        <f>H34</f>
        <v>196.95601701156707</v>
      </c>
      <c r="Q7" s="12">
        <f>H50</f>
        <v>214.40135717347027</v>
      </c>
      <c r="R7" s="12">
        <f>H66</f>
        <v>217.51202276462061</v>
      </c>
      <c r="S7" s="12">
        <f>H82</f>
        <v>195.98369120321837</v>
      </c>
      <c r="T7" s="12">
        <f>H98</f>
        <v>153.26591126216712</v>
      </c>
    </row>
    <row r="8" spans="2:20">
      <c r="B8" s="6" t="s">
        <v>1</v>
      </c>
      <c r="C8" s="7">
        <v>12523</v>
      </c>
      <c r="D8" s="7">
        <v>2091715</v>
      </c>
      <c r="E8" s="8">
        <f t="shared" ref="E8:E18" si="0">C8/D8*100000</f>
        <v>598.69532895255804</v>
      </c>
      <c r="F8" s="7">
        <v>13723</v>
      </c>
      <c r="G8" s="7">
        <v>6796129</v>
      </c>
      <c r="H8" s="8">
        <f t="shared" ref="H8:H18" si="1">F8/G8*100000</f>
        <v>201.92377160586565</v>
      </c>
      <c r="I8" s="15" t="s">
        <v>29</v>
      </c>
      <c r="J8" s="16"/>
      <c r="K8" s="8" t="e">
        <f t="shared" ref="K8:K18" si="2">I8/J8*100000</f>
        <v>#VALUE!</v>
      </c>
      <c r="L8" s="7">
        <v>5090</v>
      </c>
      <c r="N8" s="13" t="s">
        <v>16</v>
      </c>
      <c r="O8" s="11" t="s">
        <v>22</v>
      </c>
      <c r="P8" s="12">
        <f>K34</f>
        <v>48.262746373528437</v>
      </c>
      <c r="Q8" s="12">
        <f>K50</f>
        <v>55.563188647003322</v>
      </c>
      <c r="R8" s="12">
        <f>K66</f>
        <v>56.580752809135895</v>
      </c>
      <c r="S8" s="12">
        <f>K82</f>
        <v>52.732031267287923</v>
      </c>
      <c r="T8" s="12">
        <f>K98</f>
        <v>44.647995528486909</v>
      </c>
    </row>
    <row r="9" spans="2:20">
      <c r="B9" s="6" t="s">
        <v>2</v>
      </c>
      <c r="C9" s="7">
        <v>13946</v>
      </c>
      <c r="D9" s="7">
        <v>2465895</v>
      </c>
      <c r="E9" s="8">
        <f t="shared" si="0"/>
        <v>565.55530547732167</v>
      </c>
      <c r="F9" s="7">
        <v>20624</v>
      </c>
      <c r="G9" s="7">
        <v>10235091</v>
      </c>
      <c r="H9" s="8">
        <f t="shared" si="1"/>
        <v>201.50284936401641</v>
      </c>
      <c r="I9" s="17"/>
      <c r="J9" s="18"/>
      <c r="K9" s="8" t="e">
        <f t="shared" si="2"/>
        <v>#DIV/0!</v>
      </c>
      <c r="L9" s="7">
        <v>6272</v>
      </c>
    </row>
    <row r="10" spans="2:20">
      <c r="B10" s="6" t="s">
        <v>3</v>
      </c>
      <c r="C10" s="7">
        <v>13064</v>
      </c>
      <c r="D10" s="7">
        <v>2799251</v>
      </c>
      <c r="E10" s="8">
        <f t="shared" si="0"/>
        <v>466.69626982360637</v>
      </c>
      <c r="F10" s="7">
        <v>20020</v>
      </c>
      <c r="G10" s="7">
        <v>11476404</v>
      </c>
      <c r="H10" s="8">
        <f t="shared" si="1"/>
        <v>174.44488709181027</v>
      </c>
      <c r="I10" s="17"/>
      <c r="J10" s="18"/>
      <c r="K10" s="8" t="e">
        <f t="shared" si="2"/>
        <v>#DIV/0!</v>
      </c>
      <c r="L10" s="7">
        <v>6309</v>
      </c>
    </row>
    <row r="11" spans="2:20">
      <c r="B11" s="6" t="s">
        <v>4</v>
      </c>
      <c r="C11" s="7">
        <v>11217</v>
      </c>
      <c r="D11" s="7">
        <v>3043976</v>
      </c>
      <c r="E11" s="8">
        <f t="shared" si="0"/>
        <v>368.49830616272931</v>
      </c>
      <c r="F11" s="7">
        <v>21319</v>
      </c>
      <c r="G11" s="7">
        <v>15298551</v>
      </c>
      <c r="H11" s="8">
        <f t="shared" si="1"/>
        <v>139.35306683619905</v>
      </c>
      <c r="I11" s="17"/>
      <c r="J11" s="18"/>
      <c r="K11" s="8" t="e">
        <f t="shared" si="2"/>
        <v>#DIV/0!</v>
      </c>
      <c r="L11" s="7">
        <v>6382</v>
      </c>
    </row>
    <row r="12" spans="2:20">
      <c r="B12" s="6" t="s">
        <v>5</v>
      </c>
      <c r="C12" s="7">
        <v>5570</v>
      </c>
      <c r="D12" s="7">
        <v>1410495</v>
      </c>
      <c r="E12" s="8">
        <f t="shared" si="0"/>
        <v>394.89682700045017</v>
      </c>
      <c r="F12" s="7">
        <v>11784</v>
      </c>
      <c r="G12" s="7">
        <v>15344882</v>
      </c>
      <c r="H12" s="8">
        <f t="shared" si="1"/>
        <v>76.794334423686024</v>
      </c>
      <c r="I12" s="17"/>
      <c r="J12" s="18"/>
      <c r="K12" s="8" t="e">
        <f t="shared" si="2"/>
        <v>#DIV/0!</v>
      </c>
      <c r="L12" s="7">
        <v>3039</v>
      </c>
    </row>
    <row r="13" spans="2:20">
      <c r="B13" s="6" t="s">
        <v>6</v>
      </c>
      <c r="C13" s="7">
        <v>1440</v>
      </c>
      <c r="D13" s="7">
        <v>639547</v>
      </c>
      <c r="E13" s="8">
        <f t="shared" si="0"/>
        <v>225.15937061701484</v>
      </c>
      <c r="F13" s="7">
        <v>3156</v>
      </c>
      <c r="G13" s="7">
        <v>6755077</v>
      </c>
      <c r="H13" s="8">
        <f t="shared" si="1"/>
        <v>46.720414882021331</v>
      </c>
      <c r="I13" s="17"/>
      <c r="J13" s="18"/>
      <c r="K13" s="8" t="e">
        <f t="shared" si="2"/>
        <v>#DIV/0!</v>
      </c>
      <c r="L13" s="7">
        <v>780</v>
      </c>
    </row>
    <row r="14" spans="2:20">
      <c r="B14" s="6" t="s">
        <v>7</v>
      </c>
      <c r="C14" s="7">
        <v>919</v>
      </c>
      <c r="D14" s="7">
        <v>962142</v>
      </c>
      <c r="E14" s="8">
        <f t="shared" si="0"/>
        <v>95.516046487940457</v>
      </c>
      <c r="F14" s="7">
        <v>1966</v>
      </c>
      <c r="G14" s="7">
        <v>7119344</v>
      </c>
      <c r="H14" s="8">
        <f t="shared" si="1"/>
        <v>27.614903845073364</v>
      </c>
      <c r="I14" s="17"/>
      <c r="J14" s="18"/>
      <c r="K14" s="8" t="e">
        <f t="shared" si="2"/>
        <v>#DIV/0!</v>
      </c>
      <c r="L14" s="7">
        <v>537</v>
      </c>
    </row>
    <row r="15" spans="2:20">
      <c r="B15" s="6" t="s">
        <v>8</v>
      </c>
      <c r="C15" s="7">
        <v>1405</v>
      </c>
      <c r="D15" s="7">
        <v>910953</v>
      </c>
      <c r="E15" s="8">
        <f t="shared" si="0"/>
        <v>154.23408232916518</v>
      </c>
      <c r="F15" s="7">
        <v>3106</v>
      </c>
      <c r="G15" s="7">
        <v>15276357</v>
      </c>
      <c r="H15" s="8">
        <f t="shared" si="1"/>
        <v>20.33207262700132</v>
      </c>
      <c r="I15" s="17"/>
      <c r="J15" s="18"/>
      <c r="K15" s="8" t="e">
        <f t="shared" si="2"/>
        <v>#DIV/0!</v>
      </c>
      <c r="L15" s="7">
        <v>857</v>
      </c>
    </row>
    <row r="16" spans="2:20">
      <c r="B16" s="6" t="s">
        <v>9</v>
      </c>
      <c r="C16" s="7">
        <v>1024</v>
      </c>
      <c r="D16" s="7">
        <v>138056</v>
      </c>
      <c r="E16" s="8">
        <f t="shared" si="0"/>
        <v>741.72799443704002</v>
      </c>
      <c r="F16" s="7">
        <v>1904</v>
      </c>
      <c r="G16" s="7">
        <v>8882347</v>
      </c>
      <c r="H16" s="8">
        <f t="shared" si="1"/>
        <v>21.435775927240851</v>
      </c>
      <c r="I16" s="17"/>
      <c r="J16" s="18"/>
      <c r="K16" s="8" t="e">
        <f t="shared" si="2"/>
        <v>#DIV/0!</v>
      </c>
      <c r="L16" s="7">
        <v>616</v>
      </c>
    </row>
    <row r="17" spans="2:12">
      <c r="B17" s="6" t="s">
        <v>10</v>
      </c>
      <c r="C17" s="7">
        <v>471</v>
      </c>
      <c r="D17" s="7">
        <v>20211</v>
      </c>
      <c r="E17" s="8">
        <f t="shared" si="0"/>
        <v>2330.4141309188062</v>
      </c>
      <c r="F17" s="7">
        <v>875</v>
      </c>
      <c r="G17" s="7">
        <v>2347720</v>
      </c>
      <c r="H17" s="8">
        <f t="shared" si="1"/>
        <v>37.270202579523961</v>
      </c>
      <c r="I17" s="19"/>
      <c r="J17" s="20"/>
      <c r="K17" s="8" t="e">
        <f t="shared" si="2"/>
        <v>#DIV/0!</v>
      </c>
      <c r="L17" s="7">
        <v>260</v>
      </c>
    </row>
    <row r="18" spans="2:12">
      <c r="B18" s="6" t="s">
        <v>20</v>
      </c>
      <c r="C18" s="9">
        <f>SUM(C8:C17)</f>
        <v>61579</v>
      </c>
      <c r="D18" s="9">
        <f>SUM(D8:D17)</f>
        <v>14482241</v>
      </c>
      <c r="E18" s="8">
        <f t="shared" si="0"/>
        <v>425.2035303099845</v>
      </c>
      <c r="F18" s="9">
        <f>SUM(F8:F17)</f>
        <v>98477</v>
      </c>
      <c r="G18" s="9">
        <f>SUM(G8:G17)</f>
        <v>99531902</v>
      </c>
      <c r="H18" s="8">
        <f t="shared" si="1"/>
        <v>98.940136801565401</v>
      </c>
      <c r="I18" s="9">
        <f>SUM(I8:I17)</f>
        <v>0</v>
      </c>
      <c r="J18" s="9">
        <f>SUM(J8:J17)</f>
        <v>0</v>
      </c>
      <c r="K18" s="8" t="e">
        <f t="shared" si="2"/>
        <v>#DIV/0!</v>
      </c>
      <c r="L18" s="9">
        <f>SUM(L8:L17)</f>
        <v>30142</v>
      </c>
    </row>
    <row r="20" spans="2:12">
      <c r="B20" s="2"/>
      <c r="C20" s="14" t="s">
        <v>23</v>
      </c>
      <c r="D20" s="14"/>
      <c r="E20" s="14"/>
      <c r="F20" s="14"/>
      <c r="G20" s="14"/>
      <c r="H20" s="14"/>
      <c r="I20" s="14"/>
      <c r="J20" s="14"/>
      <c r="K20" s="14"/>
      <c r="L20" s="14"/>
    </row>
    <row r="21" spans="2:12">
      <c r="B21" s="2"/>
      <c r="C21" s="14" t="s">
        <v>14</v>
      </c>
      <c r="D21" s="14"/>
      <c r="E21" s="14"/>
      <c r="F21" s="14" t="s">
        <v>15</v>
      </c>
      <c r="G21" s="14"/>
      <c r="H21" s="14"/>
      <c r="I21" s="14" t="s">
        <v>16</v>
      </c>
      <c r="J21" s="14"/>
      <c r="K21" s="14"/>
      <c r="L21" s="4" t="s">
        <v>24</v>
      </c>
    </row>
    <row r="22" spans="2:12">
      <c r="B22" s="2"/>
      <c r="C22" s="4" t="s">
        <v>12</v>
      </c>
      <c r="D22" s="4" t="s">
        <v>13</v>
      </c>
      <c r="E22" s="4" t="s">
        <v>19</v>
      </c>
      <c r="F22" s="4" t="s">
        <v>12</v>
      </c>
      <c r="G22" s="4" t="s">
        <v>17</v>
      </c>
      <c r="H22" s="4" t="s">
        <v>19</v>
      </c>
      <c r="I22" s="5" t="s">
        <v>11</v>
      </c>
      <c r="J22" s="5" t="s">
        <v>18</v>
      </c>
      <c r="K22" s="4" t="s">
        <v>19</v>
      </c>
      <c r="L22" s="5" t="s">
        <v>11</v>
      </c>
    </row>
    <row r="23" spans="2:12">
      <c r="B23" s="6" t="s">
        <v>0</v>
      </c>
      <c r="C23" s="7">
        <v>52955</v>
      </c>
      <c r="D23" s="7">
        <v>11388296</v>
      </c>
      <c r="E23" s="8">
        <f>C23/D23*100000</f>
        <v>464.99493866334348</v>
      </c>
      <c r="F23" s="3" t="s">
        <v>22</v>
      </c>
      <c r="G23" s="3" t="s">
        <v>22</v>
      </c>
      <c r="H23" s="10" t="s">
        <v>22</v>
      </c>
      <c r="I23" s="3" t="s">
        <v>22</v>
      </c>
      <c r="J23" s="3" t="s">
        <v>22</v>
      </c>
      <c r="K23" s="10" t="s">
        <v>22</v>
      </c>
      <c r="L23" s="10" t="s">
        <v>22</v>
      </c>
    </row>
    <row r="24" spans="2:12">
      <c r="B24" s="6" t="s">
        <v>1</v>
      </c>
      <c r="C24" s="7">
        <v>14451</v>
      </c>
      <c r="D24" s="7">
        <v>2087112</v>
      </c>
      <c r="E24" s="8">
        <f t="shared" ref="E24:E34" si="3">C24/D24*100000</f>
        <v>692.39216678357468</v>
      </c>
      <c r="F24" s="7">
        <v>16437</v>
      </c>
      <c r="G24" s="7">
        <v>6404945</v>
      </c>
      <c r="H24" s="8">
        <f t="shared" ref="H24:H34" si="4">F24/G24*100000</f>
        <v>256.62983835146127</v>
      </c>
      <c r="I24" s="7">
        <v>418</v>
      </c>
      <c r="J24" s="7">
        <v>400837</v>
      </c>
      <c r="K24" s="8">
        <f t="shared" ref="K24:K34" si="5">I24/J24*100000</f>
        <v>104.28179035368493</v>
      </c>
      <c r="L24" s="7">
        <v>6083</v>
      </c>
    </row>
    <row r="25" spans="2:12">
      <c r="B25" s="6" t="s">
        <v>2</v>
      </c>
      <c r="C25" s="7">
        <v>17429</v>
      </c>
      <c r="D25" s="7">
        <v>2459779</v>
      </c>
      <c r="E25" s="8">
        <f t="shared" si="3"/>
        <v>708.5595901095179</v>
      </c>
      <c r="F25" s="7">
        <v>22056</v>
      </c>
      <c r="G25" s="7">
        <v>7494916</v>
      </c>
      <c r="H25" s="8">
        <f t="shared" si="4"/>
        <v>294.27948225170235</v>
      </c>
      <c r="I25" s="7">
        <v>3939</v>
      </c>
      <c r="J25" s="7">
        <v>2750520</v>
      </c>
      <c r="K25" s="8">
        <f t="shared" si="5"/>
        <v>143.20928406264997</v>
      </c>
      <c r="L25" s="7">
        <v>7696</v>
      </c>
    </row>
    <row r="26" spans="2:12">
      <c r="B26" s="6" t="s">
        <v>3</v>
      </c>
      <c r="C26" s="7">
        <v>14836</v>
      </c>
      <c r="D26" s="7">
        <v>2796525</v>
      </c>
      <c r="E26" s="8">
        <f t="shared" si="3"/>
        <v>530.51555054934249</v>
      </c>
      <c r="F26" s="7">
        <v>18450</v>
      </c>
      <c r="G26" s="7">
        <v>8192783</v>
      </c>
      <c r="H26" s="8">
        <f t="shared" si="4"/>
        <v>225.19820188085052</v>
      </c>
      <c r="I26" s="7">
        <v>4311</v>
      </c>
      <c r="J26" s="7">
        <v>3289516</v>
      </c>
      <c r="K26" s="8">
        <f t="shared" si="5"/>
        <v>131.05271413788532</v>
      </c>
      <c r="L26" s="7">
        <v>7207</v>
      </c>
    </row>
    <row r="27" spans="2:12">
      <c r="B27" s="6" t="s">
        <v>4</v>
      </c>
      <c r="C27" s="7">
        <v>12690</v>
      </c>
      <c r="D27" s="7">
        <v>3049773</v>
      </c>
      <c r="E27" s="8">
        <f t="shared" si="3"/>
        <v>416.0965422672441</v>
      </c>
      <c r="F27" s="7">
        <v>18541</v>
      </c>
      <c r="G27" s="7">
        <v>9811629</v>
      </c>
      <c r="H27" s="8">
        <f t="shared" si="4"/>
        <v>188.96964000575235</v>
      </c>
      <c r="I27" s="7">
        <v>5550</v>
      </c>
      <c r="J27" s="7">
        <v>5483477</v>
      </c>
      <c r="K27" s="8">
        <f t="shared" si="5"/>
        <v>101.21315362497189</v>
      </c>
      <c r="L27" s="7">
        <v>7012</v>
      </c>
    </row>
    <row r="28" spans="2:12">
      <c r="B28" s="6" t="s">
        <v>5</v>
      </c>
      <c r="C28" s="7">
        <v>6414</v>
      </c>
      <c r="D28" s="7">
        <v>1405079</v>
      </c>
      <c r="E28" s="8">
        <f t="shared" si="3"/>
        <v>456.48678828734899</v>
      </c>
      <c r="F28" s="7">
        <v>9780</v>
      </c>
      <c r="G28" s="7">
        <v>7660565</v>
      </c>
      <c r="H28" s="8">
        <f t="shared" si="4"/>
        <v>127.66682353064036</v>
      </c>
      <c r="I28" s="7">
        <v>4004</v>
      </c>
      <c r="J28" s="7">
        <v>7691339</v>
      </c>
      <c r="K28" s="8">
        <f t="shared" si="5"/>
        <v>52.058555733923569</v>
      </c>
      <c r="L28" s="7">
        <v>3480</v>
      </c>
    </row>
    <row r="29" spans="2:12">
      <c r="B29" s="6" t="s">
        <v>6</v>
      </c>
      <c r="C29" s="7">
        <v>1596</v>
      </c>
      <c r="D29" s="7">
        <v>638610</v>
      </c>
      <c r="E29" s="8">
        <f t="shared" si="3"/>
        <v>249.91779020059192</v>
      </c>
      <c r="F29" s="7">
        <v>1969</v>
      </c>
      <c r="G29" s="7">
        <v>2196654</v>
      </c>
      <c r="H29" s="8">
        <f t="shared" si="4"/>
        <v>89.636328707206502</v>
      </c>
      <c r="I29" s="7">
        <v>1541</v>
      </c>
      <c r="J29" s="7">
        <v>4559862</v>
      </c>
      <c r="K29" s="8">
        <f t="shared" si="5"/>
        <v>33.794882388984583</v>
      </c>
      <c r="L29" s="7">
        <v>924</v>
      </c>
    </row>
    <row r="30" spans="2:12">
      <c r="B30" s="6" t="s">
        <v>7</v>
      </c>
      <c r="C30" s="7">
        <v>1045</v>
      </c>
      <c r="D30" s="7">
        <v>968507</v>
      </c>
      <c r="E30" s="8">
        <f t="shared" si="3"/>
        <v>107.89803274524603</v>
      </c>
      <c r="F30" s="7">
        <v>766</v>
      </c>
      <c r="G30" s="7">
        <v>960919</v>
      </c>
      <c r="H30" s="8">
        <f t="shared" si="4"/>
        <v>79.715355820834006</v>
      </c>
      <c r="I30" s="7">
        <v>1547</v>
      </c>
      <c r="J30" s="7">
        <v>6152534</v>
      </c>
      <c r="K30" s="8">
        <f t="shared" si="5"/>
        <v>25.14411135314327</v>
      </c>
      <c r="L30" s="7">
        <v>578</v>
      </c>
    </row>
    <row r="31" spans="2:12">
      <c r="B31" s="6" t="s">
        <v>8</v>
      </c>
      <c r="C31" s="7">
        <v>1542</v>
      </c>
      <c r="D31" s="7">
        <v>909366</v>
      </c>
      <c r="E31" s="8">
        <f t="shared" si="3"/>
        <v>169.56868851485541</v>
      </c>
      <c r="F31" s="7">
        <v>1107</v>
      </c>
      <c r="G31" s="7">
        <v>1607710</v>
      </c>
      <c r="H31" s="8">
        <f t="shared" si="4"/>
        <v>68.855701587972945</v>
      </c>
      <c r="I31" s="7">
        <v>2483</v>
      </c>
      <c r="J31" s="7">
        <v>13671397</v>
      </c>
      <c r="K31" s="8">
        <f t="shared" si="5"/>
        <v>18.162006413828813</v>
      </c>
      <c r="L31" s="7">
        <v>912</v>
      </c>
    </row>
    <row r="32" spans="2:12">
      <c r="B32" s="6" t="s">
        <v>9</v>
      </c>
      <c r="C32" s="7">
        <v>1071</v>
      </c>
      <c r="D32" s="7">
        <v>130055</v>
      </c>
      <c r="E32" s="8">
        <f t="shared" si="3"/>
        <v>823.49775095152052</v>
      </c>
      <c r="F32" s="7">
        <v>696</v>
      </c>
      <c r="G32" s="7">
        <v>1048919</v>
      </c>
      <c r="H32" s="8">
        <f t="shared" si="4"/>
        <v>66.354027336715234</v>
      </c>
      <c r="I32" s="7">
        <v>1502</v>
      </c>
      <c r="J32" s="7">
        <v>7842457</v>
      </c>
      <c r="K32" s="8">
        <f t="shared" si="5"/>
        <v>19.152161114813889</v>
      </c>
      <c r="L32" s="7">
        <v>697</v>
      </c>
    </row>
    <row r="33" spans="2:12">
      <c r="B33" s="6" t="s">
        <v>10</v>
      </c>
      <c r="C33" s="7">
        <v>469</v>
      </c>
      <c r="D33" s="7">
        <v>13635</v>
      </c>
      <c r="E33" s="8">
        <f t="shared" si="3"/>
        <v>3439.6773010634392</v>
      </c>
      <c r="F33" s="7">
        <v>280</v>
      </c>
      <c r="G33" s="7">
        <v>358075</v>
      </c>
      <c r="H33" s="8">
        <f t="shared" si="4"/>
        <v>78.195908678349497</v>
      </c>
      <c r="I33" s="7">
        <v>689</v>
      </c>
      <c r="J33" s="7">
        <v>1996688</v>
      </c>
      <c r="K33" s="8">
        <f t="shared" si="5"/>
        <v>34.507143830182784</v>
      </c>
      <c r="L33" s="7">
        <v>288</v>
      </c>
    </row>
    <row r="34" spans="2:12">
      <c r="B34" s="6" t="s">
        <v>20</v>
      </c>
      <c r="C34" s="9">
        <f>SUM(C24:C33)</f>
        <v>71543</v>
      </c>
      <c r="D34" s="9">
        <f>SUM(D24:D33)</f>
        <v>14458441</v>
      </c>
      <c r="E34" s="8">
        <f t="shared" si="3"/>
        <v>494.81821726145995</v>
      </c>
      <c r="F34" s="9">
        <f>SUM(F24:F33)</f>
        <v>90082</v>
      </c>
      <c r="G34" s="9">
        <f>SUM(G24:G33)</f>
        <v>45737115</v>
      </c>
      <c r="H34" s="8">
        <f t="shared" si="4"/>
        <v>196.95601701156707</v>
      </c>
      <c r="I34" s="9">
        <f>SUM(I24:I33)</f>
        <v>25984</v>
      </c>
      <c r="J34" s="9">
        <f>SUM(J24:J33)</f>
        <v>53838627</v>
      </c>
      <c r="K34" s="8">
        <f t="shared" si="5"/>
        <v>48.262746373528437</v>
      </c>
      <c r="L34" s="9">
        <f>SUM(L24:L33)</f>
        <v>34877</v>
      </c>
    </row>
    <row r="36" spans="2:12">
      <c r="B36" s="2"/>
      <c r="C36" s="14" t="s">
        <v>27</v>
      </c>
      <c r="D36" s="14"/>
      <c r="E36" s="14"/>
      <c r="F36" s="14"/>
      <c r="G36" s="14"/>
      <c r="H36" s="14"/>
      <c r="I36" s="14"/>
      <c r="J36" s="14"/>
      <c r="K36" s="14"/>
      <c r="L36" s="14"/>
    </row>
    <row r="37" spans="2:12">
      <c r="B37" s="2"/>
      <c r="C37" s="14" t="s">
        <v>14</v>
      </c>
      <c r="D37" s="14"/>
      <c r="E37" s="14"/>
      <c r="F37" s="14" t="s">
        <v>15</v>
      </c>
      <c r="G37" s="14"/>
      <c r="H37" s="14"/>
      <c r="I37" s="14" t="s">
        <v>16</v>
      </c>
      <c r="J37" s="14"/>
      <c r="K37" s="14"/>
      <c r="L37" s="4" t="s">
        <v>24</v>
      </c>
    </row>
    <row r="38" spans="2:12">
      <c r="B38" s="2"/>
      <c r="C38" s="4" t="s">
        <v>12</v>
      </c>
      <c r="D38" s="4" t="s">
        <v>13</v>
      </c>
      <c r="E38" s="4" t="s">
        <v>19</v>
      </c>
      <c r="F38" s="4" t="s">
        <v>12</v>
      </c>
      <c r="G38" s="4" t="s">
        <v>17</v>
      </c>
      <c r="H38" s="4" t="s">
        <v>19</v>
      </c>
      <c r="I38" s="5" t="s">
        <v>11</v>
      </c>
      <c r="J38" s="5" t="s">
        <v>18</v>
      </c>
      <c r="K38" s="4" t="s">
        <v>19</v>
      </c>
      <c r="L38" s="5" t="s">
        <v>11</v>
      </c>
    </row>
    <row r="39" spans="2:12">
      <c r="B39" s="6" t="s">
        <v>0</v>
      </c>
      <c r="C39" s="7">
        <v>52402</v>
      </c>
      <c r="D39" s="7">
        <v>11132299</v>
      </c>
      <c r="E39" s="8">
        <f>C39/D39*100000</f>
        <v>470.72037860283848</v>
      </c>
      <c r="F39" s="3" t="s">
        <v>22</v>
      </c>
      <c r="G39" s="3" t="s">
        <v>22</v>
      </c>
      <c r="H39" s="10" t="s">
        <v>22</v>
      </c>
      <c r="I39" s="3" t="s">
        <v>22</v>
      </c>
      <c r="J39" s="3" t="s">
        <v>22</v>
      </c>
      <c r="K39" s="10" t="s">
        <v>22</v>
      </c>
      <c r="L39" s="10" t="s">
        <v>22</v>
      </c>
    </row>
    <row r="40" spans="2:12">
      <c r="B40" s="6" t="s">
        <v>1</v>
      </c>
      <c r="C40" s="7">
        <v>14166</v>
      </c>
      <c r="D40" s="7">
        <v>2085118</v>
      </c>
      <c r="E40" s="8">
        <f t="shared" ref="E40:E50" si="6">C40/D40*100000</f>
        <v>679.38601076773591</v>
      </c>
      <c r="F40" s="7">
        <v>15739</v>
      </c>
      <c r="G40" s="7">
        <v>6322031</v>
      </c>
      <c r="H40" s="8">
        <f t="shared" ref="H40:H50" si="7">F40/G40*100000</f>
        <v>248.954805821104</v>
      </c>
      <c r="I40" s="7">
        <v>482</v>
      </c>
      <c r="J40" s="7">
        <v>486811</v>
      </c>
      <c r="K40" s="8">
        <f t="shared" ref="K40:K50" si="8">I40/J40*100000</f>
        <v>99.011731452247375</v>
      </c>
      <c r="L40" s="7">
        <v>5956</v>
      </c>
    </row>
    <row r="41" spans="2:12">
      <c r="B41" s="6" t="s">
        <v>2</v>
      </c>
      <c r="C41" s="7">
        <v>18786</v>
      </c>
      <c r="D41" s="7">
        <v>2452583</v>
      </c>
      <c r="E41" s="8">
        <f t="shared" si="6"/>
        <v>765.96796112506695</v>
      </c>
      <c r="F41" s="7">
        <v>21851</v>
      </c>
      <c r="G41" s="7">
        <v>7152221</v>
      </c>
      <c r="H41" s="8">
        <f t="shared" si="7"/>
        <v>305.51349014522901</v>
      </c>
      <c r="I41" s="7">
        <v>4388</v>
      </c>
      <c r="J41" s="7">
        <v>3102261</v>
      </c>
      <c r="K41" s="8">
        <f t="shared" si="8"/>
        <v>141.44522333871973</v>
      </c>
      <c r="L41" s="7">
        <v>8004</v>
      </c>
    </row>
    <row r="42" spans="2:12">
      <c r="B42" s="6" t="s">
        <v>3</v>
      </c>
      <c r="C42" s="7">
        <v>16259</v>
      </c>
      <c r="D42" s="7">
        <v>2794027</v>
      </c>
      <c r="E42" s="8">
        <f t="shared" si="6"/>
        <v>581.9199313392462</v>
      </c>
      <c r="F42" s="7">
        <v>19569</v>
      </c>
      <c r="G42" s="7">
        <v>7738390</v>
      </c>
      <c r="H42" s="8">
        <f t="shared" si="7"/>
        <v>252.88205944647402</v>
      </c>
      <c r="I42" s="7">
        <v>5406</v>
      </c>
      <c r="J42" s="7">
        <v>3748091</v>
      </c>
      <c r="K42" s="8">
        <f t="shared" si="8"/>
        <v>144.23342442859578</v>
      </c>
      <c r="L42" s="7">
        <v>7950</v>
      </c>
    </row>
    <row r="43" spans="2:12">
      <c r="B43" s="6" t="s">
        <v>4</v>
      </c>
      <c r="C43" s="7">
        <v>13688</v>
      </c>
      <c r="D43" s="7">
        <v>3056841</v>
      </c>
      <c r="E43" s="8">
        <f t="shared" si="6"/>
        <v>447.78253105084633</v>
      </c>
      <c r="F43" s="7">
        <v>18599</v>
      </c>
      <c r="G43" s="7">
        <v>9032811</v>
      </c>
      <c r="H43" s="8">
        <f t="shared" si="7"/>
        <v>205.90489494355631</v>
      </c>
      <c r="I43" s="7">
        <v>6604</v>
      </c>
      <c r="J43" s="7">
        <v>6256584</v>
      </c>
      <c r="K43" s="8">
        <f t="shared" si="8"/>
        <v>105.55280645157166</v>
      </c>
      <c r="L43" s="7">
        <v>7296</v>
      </c>
    </row>
    <row r="44" spans="2:12">
      <c r="B44" s="6" t="s">
        <v>5</v>
      </c>
      <c r="C44" s="7">
        <v>7447</v>
      </c>
      <c r="D44" s="7">
        <v>1397153</v>
      </c>
      <c r="E44" s="8">
        <f t="shared" si="6"/>
        <v>533.0124904001209</v>
      </c>
      <c r="F44" s="7">
        <v>9879</v>
      </c>
      <c r="G44" s="7">
        <v>6696380</v>
      </c>
      <c r="H44" s="8">
        <f t="shared" si="7"/>
        <v>147.52747006591622</v>
      </c>
      <c r="I44" s="7">
        <v>5266</v>
      </c>
      <c r="J44" s="7">
        <v>8664349</v>
      </c>
      <c r="K44" s="8">
        <f t="shared" si="8"/>
        <v>60.777791845642419</v>
      </c>
      <c r="L44" s="7">
        <v>3846</v>
      </c>
    </row>
    <row r="45" spans="2:12">
      <c r="B45" s="6" t="s">
        <v>6</v>
      </c>
      <c r="C45" s="7">
        <v>1830</v>
      </c>
      <c r="D45" s="7">
        <v>635811</v>
      </c>
      <c r="E45" s="8">
        <f t="shared" si="6"/>
        <v>287.8213808820546</v>
      </c>
      <c r="F45" s="7">
        <v>1959</v>
      </c>
      <c r="G45" s="7">
        <v>1803737</v>
      </c>
      <c r="H45" s="8">
        <f t="shared" si="7"/>
        <v>108.60785136635772</v>
      </c>
      <c r="I45" s="7">
        <v>2038</v>
      </c>
      <c r="J45" s="7">
        <v>4955758</v>
      </c>
      <c r="K45" s="8">
        <f t="shared" si="8"/>
        <v>41.123880544610934</v>
      </c>
      <c r="L45" s="7">
        <v>1045</v>
      </c>
    </row>
    <row r="46" spans="2:12">
      <c r="B46" s="6" t="s">
        <v>7</v>
      </c>
      <c r="C46" s="7">
        <v>1191</v>
      </c>
      <c r="D46" s="7">
        <v>972907</v>
      </c>
      <c r="E46" s="8">
        <f t="shared" si="6"/>
        <v>122.41663386120155</v>
      </c>
      <c r="F46" s="7">
        <v>727</v>
      </c>
      <c r="G46" s="7">
        <v>804415</v>
      </c>
      <c r="H46" s="8">
        <f t="shared" si="7"/>
        <v>90.376236146765038</v>
      </c>
      <c r="I46" s="7">
        <v>1967</v>
      </c>
      <c r="J46" s="7">
        <v>6304888</v>
      </c>
      <c r="K46" s="8">
        <f t="shared" si="8"/>
        <v>31.198016523053223</v>
      </c>
      <c r="L46" s="7">
        <v>730</v>
      </c>
    </row>
    <row r="47" spans="2:12">
      <c r="B47" s="6" t="s">
        <v>8</v>
      </c>
      <c r="C47" s="7">
        <v>1839</v>
      </c>
      <c r="D47" s="7">
        <v>904712</v>
      </c>
      <c r="E47" s="8">
        <f t="shared" si="6"/>
        <v>203.26910663282902</v>
      </c>
      <c r="F47" s="7">
        <v>961</v>
      </c>
      <c r="G47" s="7">
        <v>1329916</v>
      </c>
      <c r="H47" s="8">
        <f t="shared" si="7"/>
        <v>72.260202900032795</v>
      </c>
      <c r="I47" s="7">
        <v>3147</v>
      </c>
      <c r="J47" s="7">
        <v>13954605</v>
      </c>
      <c r="K47" s="8">
        <f t="shared" si="8"/>
        <v>22.551695300583571</v>
      </c>
      <c r="L47" s="7">
        <v>1139</v>
      </c>
    </row>
    <row r="48" spans="2:12">
      <c r="B48" s="6" t="s">
        <v>9</v>
      </c>
      <c r="C48" s="7">
        <v>1135</v>
      </c>
      <c r="D48" s="7">
        <v>122259</v>
      </c>
      <c r="E48" s="8">
        <f t="shared" si="6"/>
        <v>928.35701257167159</v>
      </c>
      <c r="F48" s="7">
        <v>676</v>
      </c>
      <c r="G48" s="7">
        <v>892306</v>
      </c>
      <c r="H48" s="8">
        <f t="shared" si="7"/>
        <v>75.758764370070352</v>
      </c>
      <c r="I48" s="7">
        <v>1837</v>
      </c>
      <c r="J48" s="7">
        <v>8007657</v>
      </c>
      <c r="K48" s="8">
        <f t="shared" si="8"/>
        <v>22.94054303274978</v>
      </c>
      <c r="L48" s="7">
        <v>823</v>
      </c>
    </row>
    <row r="49" spans="2:12">
      <c r="B49" s="6" t="s">
        <v>10</v>
      </c>
      <c r="C49" s="7">
        <v>536</v>
      </c>
      <c r="D49" s="7">
        <v>11907</v>
      </c>
      <c r="E49" s="8">
        <f t="shared" si="6"/>
        <v>4501.5537079029145</v>
      </c>
      <c r="F49" s="7">
        <v>266</v>
      </c>
      <c r="G49" s="7">
        <v>310549</v>
      </c>
      <c r="H49" s="8">
        <f t="shared" si="7"/>
        <v>85.654759796360636</v>
      </c>
      <c r="I49" s="7">
        <v>829</v>
      </c>
      <c r="J49" s="7">
        <v>2046292</v>
      </c>
      <c r="K49" s="8">
        <f t="shared" si="8"/>
        <v>40.512302252073511</v>
      </c>
      <c r="L49" s="7">
        <v>357</v>
      </c>
    </row>
    <row r="50" spans="2:12">
      <c r="B50" s="6" t="s">
        <v>20</v>
      </c>
      <c r="C50" s="9">
        <f>SUM(C40:C49)</f>
        <v>76877</v>
      </c>
      <c r="D50" s="9">
        <f>SUM(D40:D49)</f>
        <v>14433318</v>
      </c>
      <c r="E50" s="8">
        <f t="shared" si="6"/>
        <v>532.6356697746146</v>
      </c>
      <c r="F50" s="9">
        <f>SUM(F40:F49)</f>
        <v>90226</v>
      </c>
      <c r="G50" s="9">
        <f>SUM(G40:G49)</f>
        <v>42082756</v>
      </c>
      <c r="H50" s="8">
        <f t="shared" si="7"/>
        <v>214.40135717347027</v>
      </c>
      <c r="I50" s="9">
        <f>SUM(I40:I49)</f>
        <v>31964</v>
      </c>
      <c r="J50" s="9">
        <f>SUM(J40:J49)</f>
        <v>57527296</v>
      </c>
      <c r="K50" s="8">
        <f t="shared" si="8"/>
        <v>55.563188647003322</v>
      </c>
      <c r="L50" s="9">
        <f>SUM(L40:L49)</f>
        <v>37146</v>
      </c>
    </row>
    <row r="52" spans="2:12">
      <c r="B52" s="2"/>
      <c r="C52" s="14" t="s">
        <v>21</v>
      </c>
      <c r="D52" s="14"/>
      <c r="E52" s="14"/>
      <c r="F52" s="14"/>
      <c r="G52" s="14"/>
      <c r="H52" s="14"/>
      <c r="I52" s="14"/>
      <c r="J52" s="14"/>
      <c r="K52" s="14"/>
      <c r="L52" s="14"/>
    </row>
    <row r="53" spans="2:12">
      <c r="B53" s="2"/>
      <c r="C53" s="14" t="s">
        <v>14</v>
      </c>
      <c r="D53" s="14"/>
      <c r="E53" s="14"/>
      <c r="F53" s="14" t="s">
        <v>15</v>
      </c>
      <c r="G53" s="14"/>
      <c r="H53" s="14"/>
      <c r="I53" s="14" t="s">
        <v>16</v>
      </c>
      <c r="J53" s="14"/>
      <c r="K53" s="14"/>
      <c r="L53" s="4" t="s">
        <v>24</v>
      </c>
    </row>
    <row r="54" spans="2:12">
      <c r="B54" s="2"/>
      <c r="C54" s="4" t="s">
        <v>12</v>
      </c>
      <c r="D54" s="4" t="s">
        <v>13</v>
      </c>
      <c r="E54" s="4" t="s">
        <v>19</v>
      </c>
      <c r="F54" s="4" t="s">
        <v>12</v>
      </c>
      <c r="G54" s="4" t="s">
        <v>17</v>
      </c>
      <c r="H54" s="4" t="s">
        <v>19</v>
      </c>
      <c r="I54" s="5" t="s">
        <v>11</v>
      </c>
      <c r="J54" s="5" t="s">
        <v>18</v>
      </c>
      <c r="K54" s="4" t="s">
        <v>19</v>
      </c>
      <c r="L54" s="5" t="s">
        <v>11</v>
      </c>
    </row>
    <row r="55" spans="2:12">
      <c r="B55" s="6" t="s">
        <v>0</v>
      </c>
      <c r="C55" s="7">
        <v>46802</v>
      </c>
      <c r="D55" s="7">
        <v>10799891</v>
      </c>
      <c r="E55" s="8">
        <f>C55/D55*100000</f>
        <v>433.35622553968363</v>
      </c>
      <c r="F55" s="3" t="s">
        <v>22</v>
      </c>
      <c r="G55" s="3" t="s">
        <v>22</v>
      </c>
      <c r="H55" s="10" t="s">
        <v>22</v>
      </c>
      <c r="I55" s="3" t="s">
        <v>22</v>
      </c>
      <c r="J55" s="3" t="s">
        <v>22</v>
      </c>
      <c r="K55" s="10" t="s">
        <v>22</v>
      </c>
      <c r="L55" s="10" t="s">
        <v>22</v>
      </c>
    </row>
    <row r="56" spans="2:12">
      <c r="B56" s="6" t="s">
        <v>1</v>
      </c>
      <c r="C56" s="7">
        <v>7338</v>
      </c>
      <c r="D56" s="7">
        <v>2112048</v>
      </c>
      <c r="E56" s="8">
        <f t="shared" ref="E56:E66" si="9">C56/D56*100000</f>
        <v>347.43528556169179</v>
      </c>
      <c r="F56" s="7">
        <v>15474</v>
      </c>
      <c r="G56" s="7">
        <v>6128908</v>
      </c>
      <c r="H56" s="8">
        <f t="shared" ref="H56:H66" si="10">F56/G56*100000</f>
        <v>252.47564492728557</v>
      </c>
      <c r="I56" s="7">
        <v>580</v>
      </c>
      <c r="J56" s="7">
        <v>658769</v>
      </c>
      <c r="K56" s="8">
        <f t="shared" ref="K56:K66" si="11">I56/J56*100000</f>
        <v>88.043001416277932</v>
      </c>
      <c r="L56" s="7">
        <v>13047</v>
      </c>
    </row>
    <row r="57" spans="2:12">
      <c r="B57" s="6" t="s">
        <v>2</v>
      </c>
      <c r="C57" s="7">
        <v>8618</v>
      </c>
      <c r="D57" s="7">
        <v>2441705</v>
      </c>
      <c r="E57" s="8">
        <f t="shared" si="9"/>
        <v>352.95009020336198</v>
      </c>
      <c r="F57" s="7">
        <v>18718</v>
      </c>
      <c r="G57" s="7">
        <v>6643372</v>
      </c>
      <c r="H57" s="8">
        <f t="shared" si="10"/>
        <v>281.75450659695105</v>
      </c>
      <c r="I57" s="7">
        <v>4454</v>
      </c>
      <c r="J57" s="7">
        <v>3624780</v>
      </c>
      <c r="K57" s="8">
        <f t="shared" si="11"/>
        <v>122.87642284497267</v>
      </c>
      <c r="L57" s="7">
        <v>15583</v>
      </c>
    </row>
    <row r="58" spans="2:12">
      <c r="B58" s="6" t="s">
        <v>3</v>
      </c>
      <c r="C58" s="7">
        <v>7346</v>
      </c>
      <c r="D58" s="7">
        <v>2796470</v>
      </c>
      <c r="E58" s="8">
        <f t="shared" si="9"/>
        <v>262.68831777204832</v>
      </c>
      <c r="F58" s="7">
        <v>18340</v>
      </c>
      <c r="G58" s="7">
        <v>7033316</v>
      </c>
      <c r="H58" s="8">
        <f t="shared" si="10"/>
        <v>260.75893646752115</v>
      </c>
      <c r="I58" s="7">
        <v>6175</v>
      </c>
      <c r="J58" s="7">
        <v>4453712</v>
      </c>
      <c r="K58" s="8">
        <f t="shared" si="11"/>
        <v>138.64839037638717</v>
      </c>
      <c r="L58" s="7">
        <v>17309</v>
      </c>
    </row>
    <row r="59" spans="2:12">
      <c r="B59" s="6" t="s">
        <v>4</v>
      </c>
      <c r="C59" s="7">
        <v>5139</v>
      </c>
      <c r="D59" s="7">
        <v>3076496</v>
      </c>
      <c r="E59" s="8">
        <f t="shared" si="9"/>
        <v>167.04068524711229</v>
      </c>
      <c r="F59" s="7">
        <v>16158</v>
      </c>
      <c r="G59" s="7">
        <v>7884204</v>
      </c>
      <c r="H59" s="8">
        <f t="shared" si="10"/>
        <v>204.94142465111253</v>
      </c>
      <c r="I59" s="7">
        <v>7385</v>
      </c>
      <c r="J59" s="7">
        <v>7387327</v>
      </c>
      <c r="K59" s="8">
        <f t="shared" si="11"/>
        <v>99.968500108361255</v>
      </c>
      <c r="L59" s="7">
        <v>15334</v>
      </c>
    </row>
    <row r="60" spans="2:12">
      <c r="B60" s="6" t="s">
        <v>5</v>
      </c>
      <c r="C60" s="7">
        <v>2669</v>
      </c>
      <c r="D60" s="7">
        <v>1371231</v>
      </c>
      <c r="E60" s="8">
        <f t="shared" si="9"/>
        <v>194.64262403635857</v>
      </c>
      <c r="F60" s="7">
        <v>8295</v>
      </c>
      <c r="G60" s="7">
        <v>5493818</v>
      </c>
      <c r="H60" s="8">
        <f t="shared" si="10"/>
        <v>150.98789220902475</v>
      </c>
      <c r="I60" s="7">
        <v>5760</v>
      </c>
      <c r="J60" s="7">
        <v>9894133</v>
      </c>
      <c r="K60" s="8">
        <f t="shared" si="11"/>
        <v>58.216318701193927</v>
      </c>
      <c r="L60" s="7">
        <v>8164</v>
      </c>
    </row>
    <row r="61" spans="2:12">
      <c r="B61" s="6" t="s">
        <v>6</v>
      </c>
      <c r="C61" s="7">
        <v>629</v>
      </c>
      <c r="D61" s="7">
        <v>630752</v>
      </c>
      <c r="E61" s="8">
        <f t="shared" si="9"/>
        <v>99.722236314748116</v>
      </c>
      <c r="F61" s="7">
        <v>1628</v>
      </c>
      <c r="G61" s="7">
        <v>1387341</v>
      </c>
      <c r="H61" s="8">
        <f t="shared" si="10"/>
        <v>117.34678064008776</v>
      </c>
      <c r="I61" s="7">
        <v>2272</v>
      </c>
      <c r="J61" s="7">
        <v>5377778</v>
      </c>
      <c r="K61" s="8">
        <f t="shared" si="11"/>
        <v>42.247932138515203</v>
      </c>
      <c r="L61" s="7">
        <v>2331</v>
      </c>
    </row>
    <row r="62" spans="2:12">
      <c r="B62" s="6" t="s">
        <v>7</v>
      </c>
      <c r="C62" s="7">
        <v>413</v>
      </c>
      <c r="D62" s="7">
        <v>987572</v>
      </c>
      <c r="E62" s="8">
        <f t="shared" si="9"/>
        <v>41.819735674968513</v>
      </c>
      <c r="F62" s="7">
        <v>644</v>
      </c>
      <c r="G62" s="7">
        <v>651337</v>
      </c>
      <c r="H62" s="8">
        <f t="shared" si="10"/>
        <v>98.873547794766765</v>
      </c>
      <c r="I62" s="7">
        <v>2244</v>
      </c>
      <c r="J62" s="7">
        <v>6443717</v>
      </c>
      <c r="K62" s="8">
        <f t="shared" si="11"/>
        <v>34.824620634332632</v>
      </c>
      <c r="L62" s="7">
        <v>1666</v>
      </c>
    </row>
    <row r="63" spans="2:12">
      <c r="B63" s="6" t="s">
        <v>8</v>
      </c>
      <c r="C63" s="7">
        <v>524</v>
      </c>
      <c r="D63" s="7">
        <v>894759</v>
      </c>
      <c r="E63" s="8">
        <f t="shared" si="9"/>
        <v>58.563255580552976</v>
      </c>
      <c r="F63" s="7">
        <v>909</v>
      </c>
      <c r="G63" s="7">
        <v>1058375</v>
      </c>
      <c r="H63" s="8">
        <f t="shared" si="10"/>
        <v>85.88638242588874</v>
      </c>
      <c r="I63" s="7">
        <v>3447</v>
      </c>
      <c r="J63" s="7">
        <v>14237203</v>
      </c>
      <c r="K63" s="8">
        <f t="shared" si="11"/>
        <v>24.211216205879765</v>
      </c>
      <c r="L63" s="7">
        <v>2521</v>
      </c>
    </row>
    <row r="64" spans="2:12">
      <c r="B64" s="6" t="s">
        <v>9</v>
      </c>
      <c r="C64" s="7">
        <v>357</v>
      </c>
      <c r="D64" s="7">
        <v>107159</v>
      </c>
      <c r="E64" s="8">
        <f t="shared" si="9"/>
        <v>333.14980542931534</v>
      </c>
      <c r="F64" s="7">
        <v>592</v>
      </c>
      <c r="G64" s="7">
        <v>717055</v>
      </c>
      <c r="H64" s="8">
        <f t="shared" si="10"/>
        <v>82.559915208735731</v>
      </c>
      <c r="I64" s="7">
        <v>2068</v>
      </c>
      <c r="J64" s="7">
        <v>8199319</v>
      </c>
      <c r="K64" s="8">
        <f t="shared" si="11"/>
        <v>25.221606818810194</v>
      </c>
      <c r="L64" s="7">
        <v>1744</v>
      </c>
    </row>
    <row r="65" spans="2:12">
      <c r="B65" s="6" t="s">
        <v>10</v>
      </c>
      <c r="C65" s="7">
        <v>174</v>
      </c>
      <c r="D65" s="7">
        <v>3435</v>
      </c>
      <c r="E65" s="8">
        <f t="shared" si="9"/>
        <v>5065.5021834061135</v>
      </c>
      <c r="F65" s="7">
        <v>257</v>
      </c>
      <c r="G65" s="7">
        <v>248491</v>
      </c>
      <c r="H65" s="8">
        <f t="shared" si="10"/>
        <v>103.42426888700196</v>
      </c>
      <c r="I65" s="7">
        <v>918</v>
      </c>
      <c r="J65" s="7">
        <v>2117271</v>
      </c>
      <c r="K65" s="8">
        <f t="shared" si="11"/>
        <v>43.357699604821491</v>
      </c>
      <c r="L65" s="7">
        <v>789</v>
      </c>
    </row>
    <row r="66" spans="2:12">
      <c r="B66" s="6" t="s">
        <v>20</v>
      </c>
      <c r="C66" s="9">
        <f>SUM(C56:C65)</f>
        <v>33207</v>
      </c>
      <c r="D66" s="9">
        <f>SUM(D56:D65)</f>
        <v>14421627</v>
      </c>
      <c r="E66" s="8">
        <f t="shared" si="9"/>
        <v>230.25834741114852</v>
      </c>
      <c r="F66" s="9">
        <f>SUM(F56:F65)</f>
        <v>81015</v>
      </c>
      <c r="G66" s="9">
        <f>SUM(G56:G65)</f>
        <v>37246217</v>
      </c>
      <c r="H66" s="8">
        <f t="shared" si="10"/>
        <v>217.51202276462061</v>
      </c>
      <c r="I66" s="9">
        <f>SUM(I56:I65)</f>
        <v>35303</v>
      </c>
      <c r="J66" s="9">
        <f>SUM(J56:J65)</f>
        <v>62394009</v>
      </c>
      <c r="K66" s="8">
        <f t="shared" si="11"/>
        <v>56.580752809135895</v>
      </c>
      <c r="L66" s="9">
        <f>SUM(L56:L65)</f>
        <v>78488</v>
      </c>
    </row>
    <row r="68" spans="2:12">
      <c r="B68" s="2"/>
      <c r="C68" s="14" t="s">
        <v>25</v>
      </c>
      <c r="D68" s="14"/>
      <c r="E68" s="14"/>
      <c r="F68" s="14"/>
      <c r="G68" s="14"/>
      <c r="H68" s="14"/>
      <c r="I68" s="14"/>
      <c r="J68" s="14"/>
      <c r="K68" s="14"/>
      <c r="L68" s="14"/>
    </row>
    <row r="69" spans="2:12">
      <c r="B69" s="2"/>
      <c r="C69" s="14" t="s">
        <v>14</v>
      </c>
      <c r="D69" s="14"/>
      <c r="E69" s="14"/>
      <c r="F69" s="14" t="s">
        <v>15</v>
      </c>
      <c r="G69" s="14"/>
      <c r="H69" s="14"/>
      <c r="I69" s="14" t="s">
        <v>16</v>
      </c>
      <c r="J69" s="14"/>
      <c r="K69" s="14"/>
      <c r="L69" s="4" t="s">
        <v>24</v>
      </c>
    </row>
    <row r="70" spans="2:12">
      <c r="B70" s="2"/>
      <c r="C70" s="4" t="s">
        <v>12</v>
      </c>
      <c r="D70" s="4" t="s">
        <v>13</v>
      </c>
      <c r="E70" s="4" t="s">
        <v>19</v>
      </c>
      <c r="F70" s="4" t="s">
        <v>12</v>
      </c>
      <c r="G70" s="4" t="s">
        <v>17</v>
      </c>
      <c r="H70" s="4" t="s">
        <v>19</v>
      </c>
      <c r="I70" s="5" t="s">
        <v>11</v>
      </c>
      <c r="J70" s="5" t="s">
        <v>18</v>
      </c>
      <c r="K70" s="4" t="s">
        <v>19</v>
      </c>
      <c r="L70" s="5" t="s">
        <v>11</v>
      </c>
    </row>
    <row r="71" spans="2:12">
      <c r="B71" s="6" t="s">
        <v>0</v>
      </c>
      <c r="C71" s="7">
        <v>45681</v>
      </c>
      <c r="D71" s="7">
        <v>10532506</v>
      </c>
      <c r="E71" s="8">
        <f>C71/D71*100000</f>
        <v>433.71444554600777</v>
      </c>
      <c r="F71" s="3" t="s">
        <v>22</v>
      </c>
      <c r="G71" s="3" t="s">
        <v>22</v>
      </c>
      <c r="H71" s="10" t="s">
        <v>22</v>
      </c>
      <c r="I71" s="3" t="s">
        <v>22</v>
      </c>
      <c r="J71" s="3" t="s">
        <v>22</v>
      </c>
      <c r="K71" s="10" t="s">
        <v>22</v>
      </c>
      <c r="L71" s="10" t="s">
        <v>22</v>
      </c>
    </row>
    <row r="72" spans="2:12">
      <c r="B72" s="6" t="s">
        <v>1</v>
      </c>
      <c r="C72" s="7">
        <v>7398</v>
      </c>
      <c r="D72" s="7">
        <v>2099981</v>
      </c>
      <c r="E72" s="8">
        <f t="shared" ref="E72:E82" si="12">C72/D72*100000</f>
        <v>352.2889016614912</v>
      </c>
      <c r="F72" s="7">
        <v>15516</v>
      </c>
      <c r="G72" s="7">
        <v>5896599</v>
      </c>
      <c r="H72" s="8">
        <f t="shared" ref="H72:H82" si="13">F72/G72*100000</f>
        <v>263.13473241100502</v>
      </c>
      <c r="I72" s="7">
        <v>864</v>
      </c>
      <c r="J72" s="7">
        <v>913692</v>
      </c>
      <c r="K72" s="8">
        <f t="shared" ref="K72:K82" si="14">I72/J72*100000</f>
        <v>94.56140581289975</v>
      </c>
      <c r="L72" s="7">
        <v>13111</v>
      </c>
    </row>
    <row r="73" spans="2:12">
      <c r="B73" s="6" t="s">
        <v>2</v>
      </c>
      <c r="C73" s="7">
        <v>6877</v>
      </c>
      <c r="D73" s="7">
        <v>2434951</v>
      </c>
      <c r="E73" s="8">
        <f t="shared" si="12"/>
        <v>282.42868131637965</v>
      </c>
      <c r="F73" s="7">
        <v>14196</v>
      </c>
      <c r="G73" s="7">
        <v>6276811</v>
      </c>
      <c r="H73" s="8">
        <f t="shared" si="13"/>
        <v>226.16580298498715</v>
      </c>
      <c r="I73" s="7">
        <v>4388</v>
      </c>
      <c r="J73" s="7">
        <v>3998870</v>
      </c>
      <c r="K73" s="8">
        <f t="shared" si="14"/>
        <v>109.73099900721954</v>
      </c>
      <c r="L73" s="7">
        <v>12019</v>
      </c>
    </row>
    <row r="74" spans="2:12">
      <c r="B74" s="6" t="s">
        <v>3</v>
      </c>
      <c r="C74" s="7">
        <v>6293</v>
      </c>
      <c r="D74" s="7">
        <v>2791050</v>
      </c>
      <c r="E74" s="8">
        <f t="shared" si="12"/>
        <v>225.47070099066661</v>
      </c>
      <c r="F74" s="7">
        <v>15186</v>
      </c>
      <c r="G74" s="7">
        <v>6544943</v>
      </c>
      <c r="H74" s="8">
        <f t="shared" si="13"/>
        <v>232.02646684623534</v>
      </c>
      <c r="I74" s="7">
        <v>6490</v>
      </c>
      <c r="J74" s="7">
        <v>4948302</v>
      </c>
      <c r="K74" s="8">
        <f t="shared" si="14"/>
        <v>131.15610162839698</v>
      </c>
      <c r="L74" s="7">
        <v>15157</v>
      </c>
    </row>
    <row r="75" spans="2:12">
      <c r="B75" s="6" t="s">
        <v>4</v>
      </c>
      <c r="C75" s="7">
        <v>4301</v>
      </c>
      <c r="D75" s="7">
        <v>3072992</v>
      </c>
      <c r="E75" s="8">
        <f t="shared" si="12"/>
        <v>139.96131457550166</v>
      </c>
      <c r="F75" s="7">
        <v>13226</v>
      </c>
      <c r="G75" s="7">
        <v>7152109</v>
      </c>
      <c r="H75" s="8">
        <f t="shared" si="13"/>
        <v>184.92447472486785</v>
      </c>
      <c r="I75" s="7">
        <v>7370</v>
      </c>
      <c r="J75" s="7">
        <v>8123492</v>
      </c>
      <c r="K75" s="8">
        <f t="shared" si="14"/>
        <v>90.724530780605193</v>
      </c>
      <c r="L75" s="7">
        <v>13530</v>
      </c>
    </row>
    <row r="76" spans="2:12">
      <c r="B76" s="6" t="s">
        <v>5</v>
      </c>
      <c r="C76" s="7">
        <v>2065</v>
      </c>
      <c r="D76" s="7">
        <v>1368600</v>
      </c>
      <c r="E76" s="8">
        <f t="shared" si="12"/>
        <v>150.88411515417215</v>
      </c>
      <c r="F76" s="7">
        <v>5989</v>
      </c>
      <c r="G76" s="7">
        <v>4822149</v>
      </c>
      <c r="H76" s="8">
        <f t="shared" si="13"/>
        <v>124.19773839423046</v>
      </c>
      <c r="I76" s="7">
        <v>5364</v>
      </c>
      <c r="J76" s="7">
        <v>10568945</v>
      </c>
      <c r="K76" s="8">
        <f t="shared" si="14"/>
        <v>50.752463940345983</v>
      </c>
      <c r="L76" s="7">
        <v>6512</v>
      </c>
    </row>
    <row r="77" spans="2:12">
      <c r="B77" s="6" t="s">
        <v>6</v>
      </c>
      <c r="C77" s="7">
        <v>477</v>
      </c>
      <c r="D77" s="7">
        <v>629926</v>
      </c>
      <c r="E77" s="8">
        <f t="shared" si="12"/>
        <v>75.723180183069118</v>
      </c>
      <c r="F77" s="7">
        <v>1228</v>
      </c>
      <c r="G77" s="7">
        <v>1195280</v>
      </c>
      <c r="H77" s="8">
        <f t="shared" si="13"/>
        <v>102.73743390669969</v>
      </c>
      <c r="I77" s="7">
        <v>2013</v>
      </c>
      <c r="J77" s="7">
        <v>5570908</v>
      </c>
      <c r="K77" s="8">
        <f t="shared" si="14"/>
        <v>36.134145457078091</v>
      </c>
      <c r="L77" s="7">
        <v>1932</v>
      </c>
    </row>
    <row r="78" spans="2:12">
      <c r="B78" s="6" t="s">
        <v>7</v>
      </c>
      <c r="C78" s="7">
        <v>330</v>
      </c>
      <c r="D78" s="7">
        <v>986937</v>
      </c>
      <c r="E78" s="8">
        <f t="shared" si="12"/>
        <v>33.436784718781446</v>
      </c>
      <c r="F78" s="7">
        <v>567</v>
      </c>
      <c r="G78" s="7">
        <v>588077</v>
      </c>
      <c r="H78" s="8">
        <f t="shared" si="13"/>
        <v>96.415945530942381</v>
      </c>
      <c r="I78" s="7">
        <v>1928</v>
      </c>
      <c r="J78" s="7">
        <v>6507804</v>
      </c>
      <c r="K78" s="8">
        <f t="shared" si="14"/>
        <v>29.625969067292129</v>
      </c>
      <c r="L78" s="7">
        <v>1411</v>
      </c>
    </row>
    <row r="79" spans="2:12">
      <c r="B79" s="6" t="s">
        <v>8</v>
      </c>
      <c r="C79" s="7">
        <v>430</v>
      </c>
      <c r="D79" s="7">
        <v>893693</v>
      </c>
      <c r="E79" s="8">
        <f t="shared" si="12"/>
        <v>48.114956702133732</v>
      </c>
      <c r="F79" s="7">
        <v>678</v>
      </c>
      <c r="G79" s="7">
        <v>965150</v>
      </c>
      <c r="H79" s="8">
        <f t="shared" si="13"/>
        <v>70.248147956276227</v>
      </c>
      <c r="I79" s="7">
        <v>3051</v>
      </c>
      <c r="J79" s="7">
        <v>14332006</v>
      </c>
      <c r="K79" s="8">
        <f t="shared" si="14"/>
        <v>21.288017881097733</v>
      </c>
      <c r="L79" s="7">
        <v>2214</v>
      </c>
    </row>
    <row r="80" spans="2:12">
      <c r="B80" s="6" t="s">
        <v>9</v>
      </c>
      <c r="C80" s="7">
        <v>289</v>
      </c>
      <c r="D80" s="7">
        <v>106196</v>
      </c>
      <c r="E80" s="8">
        <f t="shared" si="12"/>
        <v>272.13831029417304</v>
      </c>
      <c r="F80" s="7">
        <v>511</v>
      </c>
      <c r="G80" s="7">
        <v>666743</v>
      </c>
      <c r="H80" s="8">
        <f t="shared" si="13"/>
        <v>76.641224579785614</v>
      </c>
      <c r="I80" s="7">
        <v>2015</v>
      </c>
      <c r="J80" s="7">
        <v>8250998</v>
      </c>
      <c r="K80" s="8">
        <f t="shared" si="14"/>
        <v>24.421288188410664</v>
      </c>
      <c r="L80" s="7">
        <v>1587</v>
      </c>
    </row>
    <row r="81" spans="2:12">
      <c r="B81" s="6" t="s">
        <v>10</v>
      </c>
      <c r="C81" s="7">
        <v>147</v>
      </c>
      <c r="D81" s="7">
        <v>3063</v>
      </c>
      <c r="E81" s="8">
        <f t="shared" si="12"/>
        <v>4799.2164544564157</v>
      </c>
      <c r="F81" s="7">
        <v>211</v>
      </c>
      <c r="G81" s="7">
        <v>235813</v>
      </c>
      <c r="H81" s="8">
        <f t="shared" si="13"/>
        <v>89.477679347618661</v>
      </c>
      <c r="I81" s="7">
        <v>975</v>
      </c>
      <c r="J81" s="7">
        <v>2130465</v>
      </c>
      <c r="K81" s="8">
        <f t="shared" si="14"/>
        <v>45.764657011497491</v>
      </c>
      <c r="L81" s="7">
        <v>785</v>
      </c>
    </row>
    <row r="82" spans="2:12">
      <c r="B82" s="6" t="s">
        <v>20</v>
      </c>
      <c r="C82" s="9">
        <f>SUM(C72:C81)</f>
        <v>28607</v>
      </c>
      <c r="D82" s="9">
        <f>SUM(D72:D81)</f>
        <v>14387389</v>
      </c>
      <c r="E82" s="8">
        <f t="shared" si="12"/>
        <v>198.83385373120865</v>
      </c>
      <c r="F82" s="9">
        <f>SUM(F72:F81)</f>
        <v>67308</v>
      </c>
      <c r="G82" s="9">
        <f>SUM(G72:G81)</f>
        <v>34343674</v>
      </c>
      <c r="H82" s="8">
        <f t="shared" si="13"/>
        <v>195.98369120321837</v>
      </c>
      <c r="I82" s="9">
        <f>SUM(I72:I81)</f>
        <v>34458</v>
      </c>
      <c r="J82" s="9">
        <f>SUM(J72:J81)</f>
        <v>65345482</v>
      </c>
      <c r="K82" s="8">
        <f t="shared" si="14"/>
        <v>52.732031267287923</v>
      </c>
      <c r="L82" s="9">
        <f>SUM(L72:L81)</f>
        <v>68258</v>
      </c>
    </row>
    <row r="84" spans="2:12">
      <c r="B84" s="2"/>
      <c r="C84" s="14" t="s">
        <v>26</v>
      </c>
      <c r="D84" s="14"/>
      <c r="E84" s="14"/>
      <c r="F84" s="14"/>
      <c r="G84" s="14"/>
      <c r="H84" s="14"/>
      <c r="I84" s="14"/>
      <c r="J84" s="14"/>
      <c r="K84" s="14"/>
      <c r="L84" s="14"/>
    </row>
    <row r="85" spans="2:12">
      <c r="B85" s="2"/>
      <c r="C85" s="14" t="s">
        <v>14</v>
      </c>
      <c r="D85" s="14"/>
      <c r="E85" s="14"/>
      <c r="F85" s="14" t="s">
        <v>15</v>
      </c>
      <c r="G85" s="14"/>
      <c r="H85" s="14"/>
      <c r="I85" s="14" t="s">
        <v>16</v>
      </c>
      <c r="J85" s="14"/>
      <c r="K85" s="14"/>
      <c r="L85" s="4" t="s">
        <v>24</v>
      </c>
    </row>
    <row r="86" spans="2:12">
      <c r="B86" s="2"/>
      <c r="C86" s="4" t="s">
        <v>12</v>
      </c>
      <c r="D86" s="4" t="s">
        <v>13</v>
      </c>
      <c r="E86" s="4" t="s">
        <v>19</v>
      </c>
      <c r="F86" s="4" t="s">
        <v>12</v>
      </c>
      <c r="G86" s="4" t="s">
        <v>17</v>
      </c>
      <c r="H86" s="4" t="s">
        <v>19</v>
      </c>
      <c r="I86" s="5" t="s">
        <v>11</v>
      </c>
      <c r="J86" s="5" t="s">
        <v>18</v>
      </c>
      <c r="K86" s="4" t="s">
        <v>19</v>
      </c>
      <c r="L86" s="5" t="s">
        <v>11</v>
      </c>
    </row>
    <row r="87" spans="2:12">
      <c r="B87" s="6" t="s">
        <v>0</v>
      </c>
      <c r="C87" s="7">
        <v>33518</v>
      </c>
      <c r="D87" s="7">
        <v>10410375</v>
      </c>
      <c r="E87" s="8">
        <f>C87/D87*100000</f>
        <v>321.96726823001097</v>
      </c>
      <c r="F87" s="3" t="s">
        <v>22</v>
      </c>
      <c r="G87" s="3" t="s">
        <v>22</v>
      </c>
      <c r="H87" s="10" t="s">
        <v>22</v>
      </c>
      <c r="I87" s="3" t="s">
        <v>22</v>
      </c>
      <c r="J87" s="3" t="s">
        <v>22</v>
      </c>
      <c r="K87" s="10" t="s">
        <v>22</v>
      </c>
      <c r="L87" s="10" t="s">
        <v>22</v>
      </c>
    </row>
    <row r="88" spans="2:12">
      <c r="B88" s="6" t="s">
        <v>1</v>
      </c>
      <c r="C88" s="7">
        <v>6013</v>
      </c>
      <c r="D88" s="7">
        <v>2094217</v>
      </c>
      <c r="E88" s="8">
        <f t="shared" ref="E88:E98" si="15">C88/D88*100000</f>
        <v>287.12401818913702</v>
      </c>
      <c r="F88" s="7">
        <v>12246</v>
      </c>
      <c r="G88" s="7">
        <v>5677150</v>
      </c>
      <c r="H88" s="8">
        <f t="shared" ref="H88:H98" si="16">F88/G88*100000</f>
        <v>215.70682472719588</v>
      </c>
      <c r="I88" s="7">
        <v>902</v>
      </c>
      <c r="J88" s="7">
        <v>1143855</v>
      </c>
      <c r="K88" s="8">
        <f t="shared" ref="K88:K98" si="17">I88/J88*100000</f>
        <v>78.856148725144365</v>
      </c>
      <c r="L88" s="7">
        <v>10732</v>
      </c>
    </row>
    <row r="89" spans="2:12">
      <c r="B89" s="6" t="s">
        <v>2</v>
      </c>
      <c r="C89" s="7">
        <v>5204</v>
      </c>
      <c r="D89" s="7">
        <v>2431304</v>
      </c>
      <c r="E89" s="8">
        <f t="shared" si="15"/>
        <v>214.04151846087532</v>
      </c>
      <c r="F89" s="7">
        <v>10005</v>
      </c>
      <c r="G89" s="7">
        <v>6056280</v>
      </c>
      <c r="H89" s="8">
        <f t="shared" si="16"/>
        <v>165.20042005983871</v>
      </c>
      <c r="I89" s="7">
        <v>3686</v>
      </c>
      <c r="J89" s="7">
        <v>4224012</v>
      </c>
      <c r="K89" s="8">
        <f t="shared" si="17"/>
        <v>87.263009669480098</v>
      </c>
      <c r="L89" s="7">
        <v>9541</v>
      </c>
    </row>
    <row r="90" spans="2:12">
      <c r="B90" s="6" t="s">
        <v>3</v>
      </c>
      <c r="C90" s="7">
        <v>5001</v>
      </c>
      <c r="D90" s="7">
        <v>2788305</v>
      </c>
      <c r="E90" s="8">
        <f t="shared" si="15"/>
        <v>179.35627558678121</v>
      </c>
      <c r="F90" s="7">
        <v>11237</v>
      </c>
      <c r="G90" s="7">
        <v>6265850</v>
      </c>
      <c r="H90" s="8">
        <f t="shared" si="16"/>
        <v>179.33720085862254</v>
      </c>
      <c r="I90" s="7">
        <v>5603</v>
      </c>
      <c r="J90" s="7">
        <v>5231144</v>
      </c>
      <c r="K90" s="8">
        <f t="shared" si="17"/>
        <v>107.10850246141187</v>
      </c>
      <c r="L90" s="7">
        <v>12121</v>
      </c>
    </row>
    <row r="91" spans="2:12">
      <c r="B91" s="6" t="s">
        <v>4</v>
      </c>
      <c r="C91" s="7">
        <v>3416</v>
      </c>
      <c r="D91" s="7">
        <v>3071124</v>
      </c>
      <c r="E91" s="8">
        <f t="shared" si="15"/>
        <v>111.22963449212732</v>
      </c>
      <c r="F91" s="7">
        <v>9986</v>
      </c>
      <c r="G91" s="7">
        <v>6751125</v>
      </c>
      <c r="H91" s="8">
        <f t="shared" si="16"/>
        <v>147.91608805939751</v>
      </c>
      <c r="I91" s="7">
        <v>6702</v>
      </c>
      <c r="J91" s="7">
        <v>8527097</v>
      </c>
      <c r="K91" s="8">
        <f t="shared" si="17"/>
        <v>78.596502420460325</v>
      </c>
      <c r="L91" s="7">
        <v>11167</v>
      </c>
    </row>
    <row r="92" spans="2:12">
      <c r="B92" s="6" t="s">
        <v>5</v>
      </c>
      <c r="C92" s="7">
        <v>1783</v>
      </c>
      <c r="D92" s="7">
        <v>1367345</v>
      </c>
      <c r="E92" s="8">
        <f t="shared" si="15"/>
        <v>130.39869235635484</v>
      </c>
      <c r="F92" s="7">
        <v>4273</v>
      </c>
      <c r="G92" s="7">
        <v>4481155</v>
      </c>
      <c r="H92" s="8">
        <f t="shared" si="16"/>
        <v>95.354880605558165</v>
      </c>
      <c r="I92" s="7">
        <v>4657</v>
      </c>
      <c r="J92" s="7">
        <v>10911895</v>
      </c>
      <c r="K92" s="8">
        <f t="shared" si="17"/>
        <v>42.678196591884358</v>
      </c>
      <c r="L92" s="7">
        <v>5516</v>
      </c>
    </row>
    <row r="93" spans="2:12">
      <c r="B93" s="6" t="s">
        <v>6</v>
      </c>
      <c r="C93" s="7">
        <v>393</v>
      </c>
      <c r="D93" s="7">
        <v>629542</v>
      </c>
      <c r="E93" s="8">
        <f t="shared" si="15"/>
        <v>62.426335335847334</v>
      </c>
      <c r="F93" s="7">
        <v>890</v>
      </c>
      <c r="G93" s="7">
        <v>1103817</v>
      </c>
      <c r="H93" s="8">
        <f t="shared" si="16"/>
        <v>80.62930721306158</v>
      </c>
      <c r="I93" s="7">
        <v>1792</v>
      </c>
      <c r="J93" s="7">
        <v>5662038</v>
      </c>
      <c r="K93" s="8">
        <f t="shared" si="17"/>
        <v>31.649381371159993</v>
      </c>
      <c r="L93" s="7">
        <v>1515</v>
      </c>
    </row>
    <row r="94" spans="2:12">
      <c r="B94" s="6" t="s">
        <v>7</v>
      </c>
      <c r="C94" s="7">
        <v>238</v>
      </c>
      <c r="D94" s="7">
        <v>986650</v>
      </c>
      <c r="E94" s="8">
        <f t="shared" si="15"/>
        <v>24.122029088329196</v>
      </c>
      <c r="F94" s="7">
        <v>384</v>
      </c>
      <c r="G94" s="7">
        <v>558438</v>
      </c>
      <c r="H94" s="8">
        <f t="shared" si="16"/>
        <v>68.763228863365313</v>
      </c>
      <c r="I94" s="7">
        <v>1683</v>
      </c>
      <c r="J94" s="7">
        <v>6537907</v>
      </c>
      <c r="K94" s="8">
        <f t="shared" si="17"/>
        <v>25.742183239987963</v>
      </c>
      <c r="L94" s="7">
        <v>1252</v>
      </c>
    </row>
    <row r="95" spans="2:12">
      <c r="B95" s="6" t="s">
        <v>8</v>
      </c>
      <c r="C95" s="7">
        <v>390</v>
      </c>
      <c r="D95" s="7">
        <v>893184</v>
      </c>
      <c r="E95" s="8">
        <f t="shared" si="15"/>
        <v>43.6640154772141</v>
      </c>
      <c r="F95" s="7">
        <v>528</v>
      </c>
      <c r="G95" s="7">
        <v>920356</v>
      </c>
      <c r="H95" s="8">
        <f t="shared" si="16"/>
        <v>57.369104998500582</v>
      </c>
      <c r="I95" s="7">
        <v>2591</v>
      </c>
      <c r="J95" s="7">
        <v>14377782</v>
      </c>
      <c r="K95" s="8">
        <f t="shared" si="17"/>
        <v>18.020860241169327</v>
      </c>
      <c r="L95" s="7">
        <v>1873</v>
      </c>
    </row>
    <row r="96" spans="2:12">
      <c r="B96" s="6" t="s">
        <v>9</v>
      </c>
      <c r="C96" s="7">
        <v>222</v>
      </c>
      <c r="D96" s="7">
        <v>105742</v>
      </c>
      <c r="E96" s="8">
        <f t="shared" si="15"/>
        <v>209.944960375253</v>
      </c>
      <c r="F96" s="7">
        <v>380</v>
      </c>
      <c r="G96" s="7">
        <v>642402</v>
      </c>
      <c r="H96" s="8">
        <f t="shared" si="16"/>
        <v>59.152991429042878</v>
      </c>
      <c r="I96" s="7">
        <v>1608</v>
      </c>
      <c r="J96" s="7">
        <v>8276193</v>
      </c>
      <c r="K96" s="8">
        <f t="shared" si="17"/>
        <v>19.429223073942328</v>
      </c>
      <c r="L96" s="7">
        <v>1368</v>
      </c>
    </row>
    <row r="97" spans="2:12">
      <c r="B97" s="6" t="s">
        <v>10</v>
      </c>
      <c r="C97" s="7">
        <v>120</v>
      </c>
      <c r="D97" s="7">
        <v>2913</v>
      </c>
      <c r="E97" s="8">
        <f t="shared" si="15"/>
        <v>4119.4644696189498</v>
      </c>
      <c r="F97" s="7">
        <v>168</v>
      </c>
      <c r="G97" s="7">
        <v>229756</v>
      </c>
      <c r="H97" s="8">
        <f t="shared" si="16"/>
        <v>73.121050157558443</v>
      </c>
      <c r="I97" s="7">
        <v>703</v>
      </c>
      <c r="J97" s="7">
        <v>2136842</v>
      </c>
      <c r="K97" s="8">
        <f t="shared" si="17"/>
        <v>32.899016398966324</v>
      </c>
      <c r="L97" s="7">
        <v>645</v>
      </c>
    </row>
    <row r="98" spans="2:12">
      <c r="B98" s="6" t="s">
        <v>20</v>
      </c>
      <c r="C98" s="9">
        <f>SUM(C88:C97)</f>
        <v>22780</v>
      </c>
      <c r="D98" s="9">
        <f>SUM(D88:D97)</f>
        <v>14370326</v>
      </c>
      <c r="E98" s="8">
        <f t="shared" si="15"/>
        <v>158.52110801104999</v>
      </c>
      <c r="F98" s="9">
        <f>SUM(F88:F97)</f>
        <v>50097</v>
      </c>
      <c r="G98" s="9">
        <f>SUM(G88:G97)</f>
        <v>32686329</v>
      </c>
      <c r="H98" s="8">
        <f t="shared" si="16"/>
        <v>153.26591126216712</v>
      </c>
      <c r="I98" s="9">
        <f>SUM(I88:I97)</f>
        <v>29927</v>
      </c>
      <c r="J98" s="9">
        <f>SUM(J88:J97)</f>
        <v>67028765</v>
      </c>
      <c r="K98" s="8">
        <f t="shared" si="17"/>
        <v>44.647995528486909</v>
      </c>
      <c r="L98" s="9">
        <f>SUM(L88:L97)</f>
        <v>55730</v>
      </c>
    </row>
    <row r="99" spans="2:12" s="35" customFormat="1">
      <c r="B99" s="32"/>
      <c r="C99" s="33"/>
      <c r="D99" s="33"/>
      <c r="E99" s="34"/>
      <c r="F99" s="33"/>
      <c r="G99" s="33"/>
      <c r="H99" s="34"/>
      <c r="I99" s="33"/>
      <c r="J99" s="33"/>
      <c r="K99" s="34"/>
      <c r="L99" s="33"/>
    </row>
    <row r="100" spans="2:12">
      <c r="B100" s="1" t="s">
        <v>44</v>
      </c>
    </row>
    <row r="101" spans="2:12">
      <c r="B101" s="1" t="s">
        <v>42</v>
      </c>
      <c r="C101" s="31" t="s">
        <v>43</v>
      </c>
    </row>
    <row r="102" spans="2:12">
      <c r="B102" s="1" t="s">
        <v>41</v>
      </c>
      <c r="C102" s="30" t="s">
        <v>40</v>
      </c>
    </row>
  </sheetData>
  <mergeCells count="27">
    <mergeCell ref="O4:Q4"/>
    <mergeCell ref="R4:T4"/>
    <mergeCell ref="C85:E85"/>
    <mergeCell ref="F85:H85"/>
    <mergeCell ref="I85:K85"/>
    <mergeCell ref="C5:E5"/>
    <mergeCell ref="F5:H5"/>
    <mergeCell ref="I5:K5"/>
    <mergeCell ref="I53:K53"/>
    <mergeCell ref="C21:E21"/>
    <mergeCell ref="F21:H21"/>
    <mergeCell ref="I21:K21"/>
    <mergeCell ref="C69:E69"/>
    <mergeCell ref="F69:H69"/>
    <mergeCell ref="I69:K69"/>
    <mergeCell ref="C37:E37"/>
    <mergeCell ref="F37:H37"/>
    <mergeCell ref="C68:L68"/>
    <mergeCell ref="C84:L84"/>
    <mergeCell ref="C36:L36"/>
    <mergeCell ref="C4:L4"/>
    <mergeCell ref="I8:J17"/>
    <mergeCell ref="I37:K37"/>
    <mergeCell ref="C53:E53"/>
    <mergeCell ref="F53:H53"/>
    <mergeCell ref="C20:L20"/>
    <mergeCell ref="C52:L52"/>
  </mergeCells>
  <phoneticPr fontId="1"/>
  <hyperlinks>
    <hyperlink ref="C102" r:id="rId1" xr:uid="{34F319A8-C1BE-CC42-9839-D659DB2ED822}"/>
    <hyperlink ref="C101" r:id="rId2" xr:uid="{80F11BE4-C3F2-AC4F-8797-1A379CB7A72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大祐 荘加</dc:creator>
  <cp:lastModifiedBy>荘加大祐</cp:lastModifiedBy>
  <dcterms:created xsi:type="dcterms:W3CDTF">2024-08-15T00:56:54Z</dcterms:created>
  <dcterms:modified xsi:type="dcterms:W3CDTF">2026-01-10T02:55:50Z</dcterms:modified>
</cp:coreProperties>
</file>